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euchat\Desktop\"/>
    </mc:Choice>
  </mc:AlternateContent>
  <xr:revisionPtr revIDLastSave="0" documentId="13_ncr:1_{47B4555D-6878-470A-89E4-3AE6701E8AC5}" xr6:coauthVersionLast="47" xr6:coauthVersionMax="47" xr10:uidLastSave="{00000000-0000-0000-0000-000000000000}"/>
  <bookViews>
    <workbookView xWindow="27225" yWindow="0" windowWidth="24375" windowHeight="21600" xr2:uid="{00000000-000D-0000-FFFF-FFFF00000000}"/>
  </bookViews>
  <sheets>
    <sheet name="SLC-raceTblPointsRaceEntrant-20" sheetId="1" r:id="rId1"/>
    <sheet name="Ranking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99" i="1"/>
  <c r="G73" i="1"/>
  <c r="G75" i="1"/>
  <c r="G67" i="1"/>
  <c r="G95" i="1"/>
  <c r="G102" i="1"/>
  <c r="G79" i="1"/>
  <c r="G86" i="1"/>
  <c r="G77" i="1"/>
  <c r="G98" i="1"/>
  <c r="G88" i="1"/>
  <c r="G81" i="1"/>
  <c r="G74" i="1"/>
  <c r="G66" i="1"/>
  <c r="G97" i="1"/>
  <c r="G84" i="1"/>
  <c r="G101" i="1"/>
  <c r="G91" i="1"/>
  <c r="G92" i="1"/>
  <c r="G64" i="1"/>
  <c r="G71" i="1"/>
  <c r="G83" i="1"/>
  <c r="G103" i="1"/>
  <c r="G68" i="1"/>
  <c r="G69" i="1"/>
  <c r="G100" i="1"/>
  <c r="G85" i="1"/>
  <c r="G76" i="1"/>
  <c r="G93" i="1"/>
  <c r="G65" i="1"/>
  <c r="G96" i="1"/>
  <c r="G90" i="1"/>
  <c r="G80" i="1"/>
  <c r="G94" i="1"/>
  <c r="G104" i="1"/>
  <c r="G87" i="1"/>
  <c r="G63" i="1"/>
  <c r="G70" i="1"/>
  <c r="G62" i="1"/>
  <c r="G72" i="1"/>
  <c r="G78" i="1"/>
  <c r="G82" i="1"/>
  <c r="J89" i="1"/>
  <c r="J2" i="1"/>
  <c r="J3" i="1"/>
  <c r="J99" i="1"/>
  <c r="J4" i="1"/>
  <c r="J73" i="1"/>
  <c r="J5" i="1"/>
  <c r="J6" i="1"/>
  <c r="J75" i="1"/>
  <c r="J67" i="1"/>
  <c r="J95" i="1"/>
  <c r="J102" i="1"/>
  <c r="J79" i="1"/>
  <c r="J86" i="1"/>
  <c r="J77" i="1"/>
  <c r="J7" i="1"/>
  <c r="J98" i="1"/>
  <c r="J8" i="1"/>
  <c r="J88" i="1"/>
  <c r="J9" i="1"/>
  <c r="J81" i="1"/>
  <c r="J74" i="1"/>
  <c r="J10" i="1"/>
  <c r="J11" i="1"/>
  <c r="J66" i="1"/>
  <c r="J12" i="1"/>
  <c r="J97" i="1"/>
  <c r="J13" i="1"/>
  <c r="J14" i="1"/>
  <c r="J15" i="1"/>
  <c r="J16" i="1"/>
  <c r="J17" i="1"/>
  <c r="J18" i="1"/>
  <c r="J19" i="1"/>
  <c r="J20" i="1"/>
  <c r="J21" i="1"/>
  <c r="J22" i="1"/>
  <c r="J84" i="1"/>
  <c r="J23" i="1"/>
  <c r="J101" i="1"/>
  <c r="J91" i="1"/>
  <c r="J92" i="1"/>
  <c r="J24" i="1"/>
  <c r="J25" i="1"/>
  <c r="J26" i="1"/>
  <c r="J27" i="1"/>
  <c r="J28" i="1"/>
  <c r="J29" i="1"/>
  <c r="J64" i="1"/>
  <c r="J30" i="1"/>
  <c r="J71" i="1"/>
  <c r="J83" i="1"/>
  <c r="J31" i="1"/>
  <c r="J103" i="1"/>
  <c r="J68" i="1"/>
  <c r="J32" i="1"/>
  <c r="J33" i="1"/>
  <c r="J34" i="1"/>
  <c r="J69" i="1"/>
  <c r="J35" i="1"/>
  <c r="J36" i="1"/>
  <c r="J100" i="1"/>
  <c r="J37" i="1"/>
  <c r="J38" i="1"/>
  <c r="J39" i="1"/>
  <c r="J40" i="1"/>
  <c r="J41" i="1"/>
  <c r="J85" i="1"/>
  <c r="J76" i="1"/>
  <c r="J93" i="1"/>
  <c r="J65" i="1"/>
  <c r="J42" i="1"/>
  <c r="J43" i="1"/>
  <c r="J96" i="1"/>
  <c r="J44" i="1"/>
  <c r="J90" i="1"/>
  <c r="J80" i="1"/>
  <c r="J94" i="1"/>
  <c r="J45" i="1"/>
  <c r="J46" i="1"/>
  <c r="J104" i="1"/>
  <c r="J47" i="1"/>
  <c r="J48" i="1"/>
  <c r="J49" i="1"/>
  <c r="J50" i="1"/>
  <c r="J51" i="1"/>
  <c r="J52" i="1"/>
  <c r="J53" i="1"/>
  <c r="J54" i="1"/>
  <c r="J87" i="1"/>
  <c r="J55" i="1"/>
  <c r="J56" i="1"/>
  <c r="J63" i="1"/>
  <c r="J57" i="1"/>
  <c r="J70" i="1"/>
  <c r="J62" i="1"/>
  <c r="J72" i="1"/>
  <c r="J58" i="1"/>
  <c r="J59" i="1"/>
  <c r="J60" i="1"/>
  <c r="J61" i="1"/>
  <c r="J78" i="1"/>
  <c r="J82" i="1"/>
</calcChain>
</file>

<file path=xl/sharedStrings.xml><?xml version="1.0" encoding="utf-8"?>
<sst xmlns="http://schemas.openxmlformats.org/spreadsheetml/2006/main" count="627" uniqueCount="403">
  <si>
    <t>PointsRaceEntrantID</t>
  </si>
  <si>
    <t>Name</t>
  </si>
  <si>
    <t>NameOrig</t>
  </si>
  <si>
    <t>NumFirstnames</t>
  </si>
  <si>
    <t>DataProviderRiderID</t>
  </si>
  <si>
    <t>PointsRaceID</t>
  </si>
  <si>
    <t>RiderClass</t>
  </si>
  <si>
    <t>CountryCode</t>
  </si>
  <si>
    <t>UCIRank</t>
  </si>
  <si>
    <t>HasWithdrawn</t>
  </si>
  <si>
    <t>WithdrawnPointsRaceStageID</t>
  </si>
  <si>
    <t>WithdrawnStageNum</t>
  </si>
  <si>
    <t>RiderTippingCost</t>
  </si>
  <si>
    <t>WebsitesID</t>
  </si>
  <si>
    <t>Active</t>
  </si>
  <si>
    <t>Vital Albin</t>
  </si>
  <si>
    <t>Simon Andreassen</t>
  </si>
  <si>
    <t>Diego Alfonso Arias Cuervo</t>
  </si>
  <si>
    <t>Mathis Azzaro</t>
  </si>
  <si>
    <t>Ulan Bastos Galinski</t>
  </si>
  <si>
    <t>Christopher Blevins</t>
  </si>
  <si>
    <t>Martins Blums</t>
  </si>
  <si>
    <t>Jhonnatan Botero Villegas</t>
  </si>
  <si>
    <t>Leandre Bouchard</t>
  </si>
  <si>
    <t>Daniele Braidot</t>
  </si>
  <si>
    <t>Luca Braidot</t>
  </si>
  <si>
    <t>Maximilian Brandl</t>
  </si>
  <si>
    <t>Philip Buys</t>
  </si>
  <si>
    <t>David Domingo Campos Motos</t>
  </si>
  <si>
    <t>Titouan Carod</t>
  </si>
  <si>
    <t>Ondrej Cink</t>
  </si>
  <si>
    <t>Luiz Henrique Cocuzzi</t>
  </si>
  <si>
    <t>Nadir Colledani</t>
  </si>
  <si>
    <t>Joel Fernando Contreras</t>
  </si>
  <si>
    <t>Anton Cooper</t>
  </si>
  <si>
    <t>Jofre Cullell Estape</t>
  </si>
  <si>
    <t>Henrique Avancini</t>
  </si>
  <si>
    <t>Vlad Dascalu</t>
  </si>
  <si>
    <t>Christopher Dawson</t>
  </si>
  <si>
    <t>Erik Hægstad</t>
  </si>
  <si>
    <t>Alan Hatherly</t>
  </si>
  <si>
    <t>Filip Helta</t>
  </si>
  <si>
    <t>Gunnar Holmgren</t>
  </si>
  <si>
    <t>Clement Horny</t>
  </si>
  <si>
    <t>Cameron Ivory</t>
  </si>
  <si>
    <t>Arne Janssens</t>
  </si>
  <si>
    <t>Kristinn Jonsson</t>
  </si>
  <si>
    <t>Leon Reinhard Kaiser</t>
  </si>
  <si>
    <t>Riki Kitabayashi</t>
  </si>
  <si>
    <t>Lukáš Kobes</t>
  </si>
  <si>
    <t>Victor Koretzky</t>
  </si>
  <si>
    <t>Eitan Levi</t>
  </si>
  <si>
    <t>David List</t>
  </si>
  <si>
    <t>Thomas Litscher</t>
  </si>
  <si>
    <t>Luis López</t>
  </si>
  <si>
    <t>Krzysztof Lukasik</t>
  </si>
  <si>
    <t>Maxime Marotte</t>
  </si>
  <si>
    <t>Jose Gabriel Marques De Almeida</t>
  </si>
  <si>
    <t>Amando Martinez Galvan</t>
  </si>
  <si>
    <t>Cameron Mason</t>
  </si>
  <si>
    <t>Alex Miller</t>
  </si>
  <si>
    <t>Jaime Miranda</t>
  </si>
  <si>
    <t>Pressmore Musundi</t>
  </si>
  <si>
    <t>Milan Vader</t>
  </si>
  <si>
    <t>David Valero Serrano</t>
  </si>
  <si>
    <t>Mathieu Van Der Poel</t>
  </si>
  <si>
    <t>Martin Vidaurre Kossmann</t>
  </si>
  <si>
    <t>Bartlomiej Wawak</t>
  </si>
  <si>
    <t>Tomer Zaltsman</t>
  </si>
  <si>
    <t>Juri Zanotti</t>
  </si>
  <si>
    <t>ALBIN Vital</t>
  </si>
  <si>
    <t>ANDREASSEN Simon</t>
  </si>
  <si>
    <t>ARIAS CUERVO Diego Alfonso</t>
  </si>
  <si>
    <t>AZZARO Mathis</t>
  </si>
  <si>
    <t>BASTOS GALINSKI Ulan</t>
  </si>
  <si>
    <t>BLEVINS Christopher</t>
  </si>
  <si>
    <t>BLUMS Martins</t>
  </si>
  <si>
    <t>BOTERO VILLEGAS Jhonnatan</t>
  </si>
  <si>
    <t>BOUCHARD Leandre</t>
  </si>
  <si>
    <t>BRAIDOT Daniele</t>
  </si>
  <si>
    <t>BRAIDOT Luca</t>
  </si>
  <si>
    <t>BRANDL Maximilian</t>
  </si>
  <si>
    <t>BUYS Philip</t>
  </si>
  <si>
    <t>CAMPOS MOTOS David Domingo</t>
  </si>
  <si>
    <t>CAROD Titouan</t>
  </si>
  <si>
    <t>CINK Ondrej</t>
  </si>
  <si>
    <t>COCUZZI Luiz Henrique</t>
  </si>
  <si>
    <t>COLLEDANI Nadir</t>
  </si>
  <si>
    <t>CONTRERAS Joel Fernando</t>
  </si>
  <si>
    <t>COOPER Anton</t>
  </si>
  <si>
    <t>CULLELL ESTAPE Jofre</t>
  </si>
  <si>
    <t>DASCALU Vlad</t>
  </si>
  <si>
    <t>DAWSON Christopher</t>
  </si>
  <si>
    <t>HÆGSTAD Erik</t>
  </si>
  <si>
    <t>HATHERLY Alan</t>
  </si>
  <si>
    <t>HELTA Filip</t>
  </si>
  <si>
    <t>HOLMGREN Gunnar</t>
  </si>
  <si>
    <t>HORNY Clement</t>
  </si>
  <si>
    <t>IVORY Cameron</t>
  </si>
  <si>
    <t>JANSSENS Arne</t>
  </si>
  <si>
    <t>JONSSON Kristinn</t>
  </si>
  <si>
    <t>KAISER Leon Reinhard</t>
  </si>
  <si>
    <t>KITABAYASHI Riki</t>
  </si>
  <si>
    <t>KOBES Lukáš</t>
  </si>
  <si>
    <t>KORETZKY Victor</t>
  </si>
  <si>
    <t>LEVI Eitan</t>
  </si>
  <si>
    <t>LIST David</t>
  </si>
  <si>
    <t>LITSCHER Thomas</t>
  </si>
  <si>
    <t>LÓPEZ Luis</t>
  </si>
  <si>
    <t>LUKASIK Krzysztof</t>
  </si>
  <si>
    <t>MAROTTE Maxime</t>
  </si>
  <si>
    <t>MARQUES DE ALMEIDA Jose Gabriel</t>
  </si>
  <si>
    <t>MARTINEZ GALVAN Amando</t>
  </si>
  <si>
    <t>MASON Cameron</t>
  </si>
  <si>
    <t>MILLER Alex</t>
  </si>
  <si>
    <t>MIRANDA Jaime</t>
  </si>
  <si>
    <t>MUSUNDI Pressmore</t>
  </si>
  <si>
    <t>VADER Milan</t>
  </si>
  <si>
    <t>VALERO SERRANO David</t>
  </si>
  <si>
    <t>VAN DER POEL Mathieu</t>
  </si>
  <si>
    <t>VIDAURRE KOSSMANN Martin</t>
  </si>
  <si>
    <t>WAWAK Bartlomiej</t>
  </si>
  <si>
    <t>ZALTSMAN Tomer</t>
  </si>
  <si>
    <t>ZANOTTI Juri</t>
  </si>
  <si>
    <t>CH</t>
  </si>
  <si>
    <t>DK</t>
  </si>
  <si>
    <t>CO</t>
  </si>
  <si>
    <t>FR</t>
  </si>
  <si>
    <t>BR</t>
  </si>
  <si>
    <t>US</t>
  </si>
  <si>
    <t>LV</t>
  </si>
  <si>
    <t>CA</t>
  </si>
  <si>
    <t>IT</t>
  </si>
  <si>
    <t>DE</t>
  </si>
  <si>
    <t>ZA</t>
  </si>
  <si>
    <t>ES</t>
  </si>
  <si>
    <t>CZ</t>
  </si>
  <si>
    <t>AR</t>
  </si>
  <si>
    <t>NZ</t>
  </si>
  <si>
    <t>RO</t>
  </si>
  <si>
    <t>IE</t>
  </si>
  <si>
    <t>NO</t>
  </si>
  <si>
    <t>PL</t>
  </si>
  <si>
    <t>BE</t>
  </si>
  <si>
    <t>AU</t>
  </si>
  <si>
    <t>IS</t>
  </si>
  <si>
    <t>JP</t>
  </si>
  <si>
    <t>IL</t>
  </si>
  <si>
    <t>HN</t>
  </si>
  <si>
    <t>MX</t>
  </si>
  <si>
    <t>UK</t>
  </si>
  <si>
    <t>NA</t>
  </si>
  <si>
    <t>ZW</t>
  </si>
  <si>
    <t>NL</t>
  </si>
  <si>
    <t>CN</t>
  </si>
  <si>
    <t>Unclassed</t>
  </si>
  <si>
    <t>GC Rider</t>
  </si>
  <si>
    <t>DA SILVA AVANCINI Henrique</t>
  </si>
  <si>
    <t>Pierre De Froidmont</t>
  </si>
  <si>
    <t>Nicolas Delich Pardo</t>
  </si>
  <si>
    <t>Peter Disera</t>
  </si>
  <si>
    <t>Rubens Donizete Valeriano</t>
  </si>
  <si>
    <t>Joshua Dubau</t>
  </si>
  <si>
    <t>Agustin Duran</t>
  </si>
  <si>
    <t>Georg Egger</t>
  </si>
  <si>
    <t>Emil Hasund Eid</t>
  </si>
  <si>
    <t>Mohammadreza Entezarioon</t>
  </si>
  <si>
    <t>Petter Fagerhaug</t>
  </si>
  <si>
    <t>Zaenal Fanani</t>
  </si>
  <si>
    <t>Frank Kelvin Farfan Palomino</t>
  </si>
  <si>
    <t>Sean Fincham</t>
  </si>
  <si>
    <t>Sebastian Fini Carstensen</t>
  </si>
  <si>
    <t>Mathias Flückiger</t>
  </si>
  <si>
    <t>Maximilian Foidl</t>
  </si>
  <si>
    <t>Lars Forster</t>
  </si>
  <si>
    <t>Sam Fox</t>
  </si>
  <si>
    <t>Andri Frischknecht</t>
  </si>
  <si>
    <t>Samuel Gaze</t>
  </si>
  <si>
    <t>Mats Tubaas Glende</t>
  </si>
  <si>
    <t>Gil Ly Gonen</t>
  </si>
  <si>
    <t>Thomas Griot</t>
  </si>
  <si>
    <t>Marcel Guerrini</t>
  </si>
  <si>
    <t>Edwin Ndungu</t>
  </si>
  <si>
    <t>Ben Oliver</t>
  </si>
  <si>
    <t>Cameron Orr</t>
  </si>
  <si>
    <t>Zsombor Palumby</t>
  </si>
  <si>
    <t>Georwill Pérez Román</t>
  </si>
  <si>
    <t>Antoine Philipp</t>
  </si>
  <si>
    <t>Thomas Pidcock</t>
  </si>
  <si>
    <t>Gregor Raggl</t>
  </si>
  <si>
    <t>Suraj Rana Magar</t>
  </si>
  <si>
    <t>Marek Rauchfuss</t>
  </si>
  <si>
    <t>Pablo Rodriguez Guede</t>
  </si>
  <si>
    <t>Knut Røhme</t>
  </si>
  <si>
    <t>Joel Roth</t>
  </si>
  <si>
    <t>Peter Sagan</t>
  </si>
  <si>
    <t>Jordan Sarrou</t>
  </si>
  <si>
    <t>Julian Schelb</t>
  </si>
  <si>
    <t>Jens Schuermans</t>
  </si>
  <si>
    <t>Nino Schurter</t>
  </si>
  <si>
    <t>Luca Schwarzbauer</t>
  </si>
  <si>
    <t>Jan Škarnitzl</t>
  </si>
  <si>
    <t>Catriel Soto</t>
  </si>
  <si>
    <t>Dmytro Titarenko</t>
  </si>
  <si>
    <t>Matej Ulík</t>
  </si>
  <si>
    <t>Jose Gerardo Ulloa Arevalo</t>
  </si>
  <si>
    <t>DE FROIDMONT Pierre</t>
  </si>
  <si>
    <t>DELICH PARDO Nicolas</t>
  </si>
  <si>
    <t>DISERA Peter</t>
  </si>
  <si>
    <t>DONIZETE VALERIANO Rubens</t>
  </si>
  <si>
    <t>DUBAU Joshua</t>
  </si>
  <si>
    <t>DURAN Agustin</t>
  </si>
  <si>
    <t>EGGER Georg</t>
  </si>
  <si>
    <t>EID Emil Hasund</t>
  </si>
  <si>
    <t>ENTEZARIOON Mohammadreza</t>
  </si>
  <si>
    <t>FAGERHAUG Petter</t>
  </si>
  <si>
    <t>FANANI Zaenal</t>
  </si>
  <si>
    <t>FARFAN PALOMINO Frank Kelvin</t>
  </si>
  <si>
    <t>FINCHAM Sean</t>
  </si>
  <si>
    <t>FINI CARSTENSEN Sebastian</t>
  </si>
  <si>
    <t>FLÜCKIGER Mathias</t>
  </si>
  <si>
    <t>FOIDL Maximilian</t>
  </si>
  <si>
    <t>FORSTER Lars</t>
  </si>
  <si>
    <t>FOX Sam</t>
  </si>
  <si>
    <t>FRISCHKNECHT Andri</t>
  </si>
  <si>
    <t>GAZE Samuel</t>
  </si>
  <si>
    <t>GLENDE Mats Tubaas</t>
  </si>
  <si>
    <t>GONEN Gil Ly</t>
  </si>
  <si>
    <t>GRIOT Thomas</t>
  </si>
  <si>
    <t>GUERRINI Marcel</t>
  </si>
  <si>
    <t>NDUNGU Edwin</t>
  </si>
  <si>
    <t>OLIVER Ben</t>
  </si>
  <si>
    <t>ORR Cameron</t>
  </si>
  <si>
    <t>PALUMBY Zsombor</t>
  </si>
  <si>
    <t>PÉREZ ROMÁN Georwill</t>
  </si>
  <si>
    <t>PHILIPP Antoine</t>
  </si>
  <si>
    <t>PIDCOCK Thomas</t>
  </si>
  <si>
    <t>RAGGL Gregor</t>
  </si>
  <si>
    <t>RANA MAGAR Suraj</t>
  </si>
  <si>
    <t>RAUCHFUSS Marek</t>
  </si>
  <si>
    <t>RODRIGUEZ GUEDE Pablo</t>
  </si>
  <si>
    <t>RØHME Knut</t>
  </si>
  <si>
    <t>ROTH Joel</t>
  </si>
  <si>
    <t>SAGAN Peter</t>
  </si>
  <si>
    <t>SARROU Jordan</t>
  </si>
  <si>
    <t>SCHELB Julian</t>
  </si>
  <si>
    <t>SCHUERMANS Jens</t>
  </si>
  <si>
    <t>SCHURTER Nino</t>
  </si>
  <si>
    <t>SCHWARZBAUER Luca</t>
  </si>
  <si>
    <t>ŠKARNITZL Jan</t>
  </si>
  <si>
    <t>SOTO Catriel</t>
  </si>
  <si>
    <t>TITARENKO Dmytro</t>
  </si>
  <si>
    <t>ULÍK Matej</t>
  </si>
  <si>
    <t>ULLOA AREVALO Jose Gerardo</t>
  </si>
  <si>
    <t>CL</t>
  </si>
  <si>
    <t>NU</t>
  </si>
  <si>
    <t>ID</t>
  </si>
  <si>
    <t>PE</t>
  </si>
  <si>
    <t>AT</t>
  </si>
  <si>
    <t>KE</t>
  </si>
  <si>
    <t>HU</t>
  </si>
  <si>
    <t>PR</t>
  </si>
  <si>
    <t>NP</t>
  </si>
  <si>
    <t>SK</t>
  </si>
  <si>
    <t>UA</t>
  </si>
  <si>
    <t>Rank</t>
  </si>
  <si>
    <t>Last</t>
  </si>
  <si>
    <t>First</t>
  </si>
  <si>
    <t>Team</t>
  </si>
  <si>
    <t>Points</t>
  </si>
  <si>
    <t>SCHURTER</t>
  </si>
  <si>
    <t>Nino</t>
  </si>
  <si>
    <t>SCOTT-SRAM</t>
  </si>
  <si>
    <t>SARROU</t>
  </si>
  <si>
    <t>Jordan</t>
  </si>
  <si>
    <t>TEAM BMC</t>
  </si>
  <si>
    <t>VALERO SERRANO</t>
  </si>
  <si>
    <t>David</t>
  </si>
  <si>
    <t>BH COLOMA TEAM</t>
  </si>
  <si>
    <t>FORSTER</t>
  </si>
  <si>
    <t>Lars</t>
  </si>
  <si>
    <t>THÖMUS MAXON</t>
  </si>
  <si>
    <t>HATHERLY</t>
  </si>
  <si>
    <t>Alan</t>
  </si>
  <si>
    <t>CANNONDALE FACTORY RACING</t>
  </si>
  <si>
    <t>BRAIDOT</t>
  </si>
  <si>
    <t>Luca</t>
  </si>
  <si>
    <t>SANTA CRUZ</t>
  </si>
  <si>
    <t>DE FROIDMONT</t>
  </si>
  <si>
    <t>Pierre</t>
  </si>
  <si>
    <t>ORBEA FACTORY TEAM</t>
  </si>
  <si>
    <t>DUBAU</t>
  </si>
  <si>
    <t>Joshua</t>
  </si>
  <si>
    <t>ROCKRIDER TEAM</t>
  </si>
  <si>
    <t>SCHUERMANS</t>
  </si>
  <si>
    <t>Jens</t>
  </si>
  <si>
    <t>GIANT FACTORY TEAM</t>
  </si>
  <si>
    <t>VIDAURRE KOSSMANN</t>
  </si>
  <si>
    <t>Martin</t>
  </si>
  <si>
    <t>SPECIALIZED FACTORY RACING</t>
  </si>
  <si>
    <t>SCHWARZBAUER</t>
  </si>
  <si>
    <t>CANYON</t>
  </si>
  <si>
    <t>BLUMS</t>
  </si>
  <si>
    <t>Martins</t>
  </si>
  <si>
    <t>KMC RACING</t>
  </si>
  <si>
    <t>DASCALU</t>
  </si>
  <si>
    <t>Vlad</t>
  </si>
  <si>
    <t>TREK FACTORY RACING</t>
  </si>
  <si>
    <t>Daniele</t>
  </si>
  <si>
    <t>CS CARABINIERI</t>
  </si>
  <si>
    <t>FLÜCKIGER</t>
  </si>
  <si>
    <t>Mathias</t>
  </si>
  <si>
    <t>SØLVHØJ</t>
  </si>
  <si>
    <t>Oliver</t>
  </si>
  <si>
    <t>CINK</t>
  </si>
  <si>
    <t>Ondrej</t>
  </si>
  <si>
    <t>PRIMAFLOR MONDRAKER</t>
  </si>
  <si>
    <t>ULLOA AREVALO</t>
  </si>
  <si>
    <t>Jose Gerardo</t>
  </si>
  <si>
    <t>CAMPOS MOTOS</t>
  </si>
  <si>
    <t>David Domingo</t>
  </si>
  <si>
    <t>GRIOT</t>
  </si>
  <si>
    <t>Thomas</t>
  </si>
  <si>
    <t>DA SILVA AVANCINI</t>
  </si>
  <si>
    <t>Henrique</t>
  </si>
  <si>
    <t>CALOI AVANCINI RACING</t>
  </si>
  <si>
    <t>ALBIN</t>
  </si>
  <si>
    <t>Vital</t>
  </si>
  <si>
    <t>WAWAK</t>
  </si>
  <si>
    <t>Bartlomiej</t>
  </si>
  <si>
    <t>KTM FACTORY TEAM</t>
  </si>
  <si>
    <t>OODS</t>
  </si>
  <si>
    <t>Carter</t>
  </si>
  <si>
    <t>LITSCHER</t>
  </si>
  <si>
    <t>LAPIERRE</t>
  </si>
  <si>
    <t>FINI CARSTENSEN</t>
  </si>
  <si>
    <t>Sebastian</t>
  </si>
  <si>
    <t>CAROD</t>
  </si>
  <si>
    <t>Titouan</t>
  </si>
  <si>
    <t>BAIR</t>
  </si>
  <si>
    <t>Mario</t>
  </si>
  <si>
    <t>TREK FUTURE RACING</t>
  </si>
  <si>
    <t>RØHME</t>
  </si>
  <si>
    <t>Knut</t>
  </si>
  <si>
    <t>BOICHIS</t>
  </si>
  <si>
    <t>Adrien</t>
  </si>
  <si>
    <t>TRINITY RACING</t>
  </si>
  <si>
    <t>COOPER</t>
  </si>
  <si>
    <t>Anton</t>
  </si>
  <si>
    <t>ANDREASSEN</t>
  </si>
  <si>
    <t>Simon</t>
  </si>
  <si>
    <t>GONEN</t>
  </si>
  <si>
    <t>Gil Ly</t>
  </si>
  <si>
    <t>TEAMISGAV-ORBEA</t>
  </si>
  <si>
    <t>MAROTTE</t>
  </si>
  <si>
    <t>Maxime</t>
  </si>
  <si>
    <t>MARQUES DE ALMEIDA</t>
  </si>
  <si>
    <t>Jose Gabriel</t>
  </si>
  <si>
    <t>FOIDL</t>
  </si>
  <si>
    <t>Maximilian</t>
  </si>
  <si>
    <t>GUERRINI</t>
  </si>
  <si>
    <t>Marcel</t>
  </si>
  <si>
    <t>BIXS PERFORMANCE TEAM</t>
  </si>
  <si>
    <t>BRANDL</t>
  </si>
  <si>
    <t>LEXWARE</t>
  </si>
  <si>
    <t>GAZE</t>
  </si>
  <si>
    <t>Samuel</t>
  </si>
  <si>
    <t>ALPECIN-DECEUNINCK</t>
  </si>
  <si>
    <t>LILLO</t>
  </si>
  <si>
    <t>Dario</t>
  </si>
  <si>
    <t>SCOTT DAVOS PROJECT</t>
  </si>
  <si>
    <t>HOLMGREN</t>
  </si>
  <si>
    <t>Gunnar</t>
  </si>
  <si>
    <t>PIVOT OTE</t>
  </si>
  <si>
    <t>COLLEDANI</t>
  </si>
  <si>
    <t>Nadir</t>
  </si>
  <si>
    <t>ALDRIDGE</t>
  </si>
  <si>
    <t>Charlie</t>
  </si>
  <si>
    <t>BASTOS GALINSKI</t>
  </si>
  <si>
    <t>Ulan</t>
  </si>
  <si>
    <t>AVONDETTO</t>
  </si>
  <si>
    <t>Simone</t>
  </si>
  <si>
    <t>WILIER PIRELLI FACTORY</t>
  </si>
  <si>
    <t>EID</t>
  </si>
  <si>
    <t>Emil Hasund</t>
  </si>
  <si>
    <t>LUKASIK</t>
  </si>
  <si>
    <t>Krzysztof</t>
  </si>
  <si>
    <t>BUYS</t>
  </si>
  <si>
    <t>Philip</t>
  </si>
  <si>
    <t>ZANOTTI</t>
  </si>
  <si>
    <t>Juri</t>
  </si>
  <si>
    <t>ORR</t>
  </si>
  <si>
    <t>Cameron</t>
  </si>
  <si>
    <t>Full</t>
  </si>
  <si>
    <t>SØLVHØJ Oliver</t>
  </si>
  <si>
    <t>OODS Carter</t>
  </si>
  <si>
    <t>BAIR Mario</t>
  </si>
  <si>
    <t>BOICHIS Adrien</t>
  </si>
  <si>
    <t>LILLO Dario</t>
  </si>
  <si>
    <t>ALDRIDGE Charlie</t>
  </si>
  <si>
    <t>AVONDETTO Simone</t>
  </si>
  <si>
    <t>Team name</t>
  </si>
  <si>
    <t>Wildcard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</si>
</sst>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topLeftCell="B1" workbookViewId="0">
      <pane ySplit="1" topLeftCell="A56" activePane="bottomLeft" state="frozen"/>
      <selection activeCell="B1" sqref="B1"/>
      <selection pane="bottomLeft" activeCell="D92" sqref="D92"/>
    </sheetView>
  </sheetViews>
  <sheetFormatPr defaultRowHeight="15" x14ac:dyDescent="0.25"/>
  <cols>
    <col min="1" max="1" width="23.7109375" customWidth="1"/>
    <col min="2" max="2" width="31.28515625" bestFit="1" customWidth="1"/>
    <col min="3" max="3" width="32.85546875" bestFit="1" customWidth="1"/>
    <col min="4" max="4" width="18" customWidth="1"/>
    <col min="5" max="5" width="20.7109375" customWidth="1"/>
    <col min="6" max="6" width="16.5703125" customWidth="1"/>
    <col min="7" max="7" width="30" bestFit="1" customWidth="1"/>
    <col min="8" max="9" width="16.85546875" customWidth="1"/>
    <col min="12" max="12" width="17.42578125" customWidth="1"/>
    <col min="13" max="13" width="14.140625" customWidth="1"/>
    <col min="14" max="14" width="16.140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401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B2" t="s">
        <v>17</v>
      </c>
      <c r="C2" s="1" t="s">
        <v>72</v>
      </c>
      <c r="D2">
        <v>2</v>
      </c>
      <c r="E2">
        <v>0</v>
      </c>
      <c r="F2">
        <v>32</v>
      </c>
      <c r="H2" t="s">
        <v>155</v>
      </c>
      <c r="I2" t="s">
        <v>126</v>
      </c>
      <c r="J2">
        <f>IF(ISNA(VLOOKUP(C2,Rankings!$A$2:$F$51,2,FALSE))=TRUE,0,VLOOKUP(C2,Rankings!$A$2:$F$51,2,FALSE))</f>
        <v>0</v>
      </c>
      <c r="K2">
        <v>0</v>
      </c>
      <c r="L2">
        <v>0</v>
      </c>
      <c r="M2">
        <v>0</v>
      </c>
      <c r="N2">
        <v>0</v>
      </c>
      <c r="O2">
        <v>3</v>
      </c>
      <c r="P2">
        <v>1</v>
      </c>
    </row>
    <row r="3" spans="1:16" x14ac:dyDescent="0.25">
      <c r="B3" t="s">
        <v>18</v>
      </c>
      <c r="C3" s="1" t="s">
        <v>73</v>
      </c>
      <c r="D3">
        <v>1</v>
      </c>
      <c r="E3">
        <v>0</v>
      </c>
      <c r="F3">
        <v>32</v>
      </c>
      <c r="H3" t="s">
        <v>155</v>
      </c>
      <c r="I3" t="s">
        <v>127</v>
      </c>
      <c r="J3">
        <f>IF(ISNA(VLOOKUP(C3,Rankings!$A$2:$F$51,2,FALSE))=TRUE,0,VLOOKUP(C3,Rankings!$A$2:$F$51,2,FALSE))</f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1</v>
      </c>
    </row>
    <row r="4" spans="1:16" x14ac:dyDescent="0.25">
      <c r="B4" t="s">
        <v>20</v>
      </c>
      <c r="C4" s="1" t="s">
        <v>75</v>
      </c>
      <c r="D4">
        <v>1</v>
      </c>
      <c r="E4">
        <v>0</v>
      </c>
      <c r="F4">
        <v>32</v>
      </c>
      <c r="H4" t="s">
        <v>402</v>
      </c>
      <c r="I4" t="s">
        <v>129</v>
      </c>
      <c r="J4">
        <f>IF(ISNA(VLOOKUP(C4,Rankings!$A$2:$F$51,2,FALSE))=TRUE,0,VLOOKUP(C4,Rankings!$A$2:$F$51,2,FALSE))</f>
        <v>0</v>
      </c>
      <c r="K4">
        <v>0</v>
      </c>
      <c r="L4">
        <v>0</v>
      </c>
      <c r="M4">
        <v>0</v>
      </c>
      <c r="N4">
        <v>0</v>
      </c>
      <c r="O4">
        <v>3</v>
      </c>
      <c r="P4">
        <v>1</v>
      </c>
    </row>
    <row r="5" spans="1:16" x14ac:dyDescent="0.25">
      <c r="B5" t="s">
        <v>22</v>
      </c>
      <c r="C5" s="1" t="s">
        <v>77</v>
      </c>
      <c r="D5">
        <v>1</v>
      </c>
      <c r="E5">
        <v>0</v>
      </c>
      <c r="F5">
        <v>32</v>
      </c>
      <c r="H5" t="s">
        <v>155</v>
      </c>
      <c r="I5" t="s">
        <v>126</v>
      </c>
      <c r="J5">
        <f>IF(ISNA(VLOOKUP(C5,Rankings!$A$2:$F$51,2,FALSE))=TRUE,0,VLOOKUP(C5,Rankings!$A$2:$F$51,2,FALSE))</f>
        <v>0</v>
      </c>
      <c r="K5">
        <v>0</v>
      </c>
      <c r="L5">
        <v>0</v>
      </c>
      <c r="M5">
        <v>0</v>
      </c>
      <c r="N5">
        <v>0</v>
      </c>
      <c r="O5">
        <v>3</v>
      </c>
      <c r="P5">
        <v>1</v>
      </c>
    </row>
    <row r="6" spans="1:16" x14ac:dyDescent="0.25">
      <c r="B6" t="s">
        <v>23</v>
      </c>
      <c r="C6" s="1" t="s">
        <v>78</v>
      </c>
      <c r="D6">
        <v>1</v>
      </c>
      <c r="E6">
        <v>0</v>
      </c>
      <c r="F6">
        <v>32</v>
      </c>
      <c r="H6" t="s">
        <v>155</v>
      </c>
      <c r="I6" t="s">
        <v>131</v>
      </c>
      <c r="J6">
        <f>IF(ISNA(VLOOKUP(C6,Rankings!$A$2:$F$51,2,FALSE))=TRUE,0,VLOOKUP(C6,Rankings!$A$2:$F$51,2,FALSE))</f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1</v>
      </c>
    </row>
    <row r="7" spans="1:16" x14ac:dyDescent="0.25">
      <c r="B7" t="s">
        <v>31</v>
      </c>
      <c r="C7" s="1" t="s">
        <v>86</v>
      </c>
      <c r="D7">
        <v>2</v>
      </c>
      <c r="E7">
        <v>0</v>
      </c>
      <c r="F7">
        <v>32</v>
      </c>
      <c r="H7" t="s">
        <v>155</v>
      </c>
      <c r="I7" t="s">
        <v>128</v>
      </c>
      <c r="J7">
        <f>IF(ISNA(VLOOKUP(C7,Rankings!$A$2:$F$51,2,FALSE))=TRUE,0,VLOOKUP(C7,Rankings!$A$2:$F$51,2,FALSE))</f>
        <v>0</v>
      </c>
      <c r="K7">
        <v>0</v>
      </c>
      <c r="L7">
        <v>0</v>
      </c>
      <c r="M7">
        <v>0</v>
      </c>
      <c r="N7">
        <v>0</v>
      </c>
      <c r="O7">
        <v>3</v>
      </c>
      <c r="P7">
        <v>1</v>
      </c>
    </row>
    <row r="8" spans="1:16" x14ac:dyDescent="0.25">
      <c r="B8" t="s">
        <v>33</v>
      </c>
      <c r="C8" s="1" t="s">
        <v>88</v>
      </c>
      <c r="D8">
        <v>2</v>
      </c>
      <c r="E8">
        <v>0</v>
      </c>
      <c r="F8">
        <v>32</v>
      </c>
      <c r="H8" t="s">
        <v>155</v>
      </c>
      <c r="I8" t="s">
        <v>137</v>
      </c>
      <c r="J8">
        <f>IF(ISNA(VLOOKUP(C8,Rankings!$A$2:$F$51,2,FALSE))=TRUE,0,VLOOKUP(C8,Rankings!$A$2:$F$51,2,FALSE))</f>
        <v>0</v>
      </c>
      <c r="K8">
        <v>0</v>
      </c>
      <c r="L8">
        <v>0</v>
      </c>
      <c r="M8">
        <v>0</v>
      </c>
      <c r="N8">
        <v>0</v>
      </c>
      <c r="O8">
        <v>3</v>
      </c>
      <c r="P8">
        <v>1</v>
      </c>
    </row>
    <row r="9" spans="1:16" x14ac:dyDescent="0.25">
      <c r="B9" t="s">
        <v>35</v>
      </c>
      <c r="C9" s="1" t="s">
        <v>90</v>
      </c>
      <c r="D9">
        <v>1</v>
      </c>
      <c r="E9">
        <v>0</v>
      </c>
      <c r="F9">
        <v>32</v>
      </c>
      <c r="H9" t="s">
        <v>155</v>
      </c>
      <c r="I9" t="s">
        <v>135</v>
      </c>
      <c r="J9">
        <f>IF(ISNA(VLOOKUP(C9,Rankings!$A$2:$F$51,2,FALSE))=TRUE,0,VLOOKUP(C9,Rankings!$A$2:$F$51,2,FALSE))</f>
        <v>0</v>
      </c>
      <c r="K9">
        <v>0</v>
      </c>
      <c r="L9">
        <v>0</v>
      </c>
      <c r="M9">
        <v>0</v>
      </c>
      <c r="N9">
        <v>0</v>
      </c>
      <c r="O9">
        <v>3</v>
      </c>
      <c r="P9">
        <v>1</v>
      </c>
    </row>
    <row r="10" spans="1:16" x14ac:dyDescent="0.25">
      <c r="B10" t="s">
        <v>38</v>
      </c>
      <c r="C10" s="1" t="s">
        <v>92</v>
      </c>
      <c r="D10">
        <v>1</v>
      </c>
      <c r="E10">
        <v>0</v>
      </c>
      <c r="F10">
        <v>32</v>
      </c>
      <c r="H10" t="s">
        <v>155</v>
      </c>
      <c r="I10" t="s">
        <v>140</v>
      </c>
      <c r="J10">
        <f>IF(ISNA(VLOOKUP(C10,Rankings!$A$2:$F$51,2,FALSE))=TRUE,0,VLOOKUP(C10,Rankings!$A$2:$F$51,2,FALSE))</f>
        <v>0</v>
      </c>
      <c r="K10">
        <v>0</v>
      </c>
      <c r="L10">
        <v>0</v>
      </c>
      <c r="M10">
        <v>0</v>
      </c>
      <c r="N10">
        <v>0</v>
      </c>
      <c r="O10">
        <v>3</v>
      </c>
      <c r="P10">
        <v>1</v>
      </c>
    </row>
    <row r="11" spans="1:16" x14ac:dyDescent="0.25">
      <c r="B11" t="s">
        <v>39</v>
      </c>
      <c r="C11" s="1" t="s">
        <v>93</v>
      </c>
      <c r="D11">
        <v>1</v>
      </c>
      <c r="E11">
        <v>0</v>
      </c>
      <c r="F11">
        <v>32</v>
      </c>
      <c r="H11" t="s">
        <v>155</v>
      </c>
      <c r="I11" t="s">
        <v>141</v>
      </c>
      <c r="J11">
        <f>IF(ISNA(VLOOKUP(C11,Rankings!$A$2:$F$51,2,FALSE))=TRUE,0,VLOOKUP(C11,Rankings!$A$2:$F$51,2,FALSE))</f>
        <v>0</v>
      </c>
      <c r="K11">
        <v>0</v>
      </c>
      <c r="L11">
        <v>0</v>
      </c>
      <c r="M11">
        <v>0</v>
      </c>
      <c r="N11">
        <v>0</v>
      </c>
      <c r="O11">
        <v>3</v>
      </c>
      <c r="P11">
        <v>1</v>
      </c>
    </row>
    <row r="12" spans="1:16" x14ac:dyDescent="0.25">
      <c r="B12" t="s">
        <v>41</v>
      </c>
      <c r="C12" s="1" t="s">
        <v>95</v>
      </c>
      <c r="D12">
        <v>1</v>
      </c>
      <c r="E12">
        <v>0</v>
      </c>
      <c r="F12">
        <v>32</v>
      </c>
      <c r="H12" t="s">
        <v>155</v>
      </c>
      <c r="I12" t="s">
        <v>142</v>
      </c>
      <c r="J12">
        <f>IF(ISNA(VLOOKUP(C12,Rankings!$A$2:$F$51,2,FALSE))=TRUE,0,VLOOKUP(C12,Rankings!$A$2:$F$51,2,FALSE))</f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1</v>
      </c>
    </row>
    <row r="13" spans="1:16" x14ac:dyDescent="0.25">
      <c r="B13" t="s">
        <v>43</v>
      </c>
      <c r="C13" s="1" t="s">
        <v>97</v>
      </c>
      <c r="D13">
        <v>1</v>
      </c>
      <c r="E13">
        <v>0</v>
      </c>
      <c r="F13">
        <v>32</v>
      </c>
      <c r="H13" t="s">
        <v>155</v>
      </c>
      <c r="I13" t="s">
        <v>143</v>
      </c>
      <c r="J13">
        <f>IF(ISNA(VLOOKUP(C13,Rankings!$A$2:$F$51,2,FALSE))=TRUE,0,VLOOKUP(C13,Rankings!$A$2:$F$51,2,FALSE))</f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1</v>
      </c>
    </row>
    <row r="14" spans="1:16" x14ac:dyDescent="0.25">
      <c r="B14" t="s">
        <v>44</v>
      </c>
      <c r="C14" s="1" t="s">
        <v>98</v>
      </c>
      <c r="D14">
        <v>1</v>
      </c>
      <c r="E14">
        <v>0</v>
      </c>
      <c r="F14">
        <v>32</v>
      </c>
      <c r="H14" t="s">
        <v>155</v>
      </c>
      <c r="I14" t="s">
        <v>144</v>
      </c>
      <c r="J14">
        <f>IF(ISNA(VLOOKUP(C14,Rankings!$A$2:$F$51,2,FALSE))=TRUE,0,VLOOKUP(C14,Rankings!$A$2:$F$51,2,FALSE))</f>
        <v>0</v>
      </c>
      <c r="K14">
        <v>0</v>
      </c>
      <c r="L14">
        <v>0</v>
      </c>
      <c r="M14">
        <v>0</v>
      </c>
      <c r="N14">
        <v>0</v>
      </c>
      <c r="O14">
        <v>3</v>
      </c>
      <c r="P14">
        <v>1</v>
      </c>
    </row>
    <row r="15" spans="1:16" x14ac:dyDescent="0.25">
      <c r="B15" t="s">
        <v>45</v>
      </c>
      <c r="C15" s="1" t="s">
        <v>99</v>
      </c>
      <c r="D15">
        <v>1</v>
      </c>
      <c r="E15">
        <v>0</v>
      </c>
      <c r="F15">
        <v>32</v>
      </c>
      <c r="H15" t="s">
        <v>155</v>
      </c>
      <c r="I15" t="s">
        <v>143</v>
      </c>
      <c r="J15">
        <f>IF(ISNA(VLOOKUP(C15,Rankings!$A$2:$F$51,2,FALSE))=TRUE,0,VLOOKUP(C15,Rankings!$A$2:$F$51,2,FALSE))</f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1</v>
      </c>
    </row>
    <row r="16" spans="1:16" x14ac:dyDescent="0.25">
      <c r="B16" t="s">
        <v>46</v>
      </c>
      <c r="C16" s="1" t="s">
        <v>100</v>
      </c>
      <c r="D16">
        <v>1</v>
      </c>
      <c r="E16">
        <v>0</v>
      </c>
      <c r="F16">
        <v>32</v>
      </c>
      <c r="H16" t="s">
        <v>155</v>
      </c>
      <c r="I16" t="s">
        <v>145</v>
      </c>
      <c r="J16">
        <f>IF(ISNA(VLOOKUP(C16,Rankings!$A$2:$F$51,2,FALSE))=TRUE,0,VLOOKUP(C16,Rankings!$A$2:$F$51,2,FALSE))</f>
        <v>0</v>
      </c>
      <c r="K16">
        <v>0</v>
      </c>
      <c r="L16">
        <v>0</v>
      </c>
      <c r="M16">
        <v>0</v>
      </c>
      <c r="N16">
        <v>0</v>
      </c>
      <c r="O16">
        <v>3</v>
      </c>
      <c r="P16">
        <v>1</v>
      </c>
    </row>
    <row r="17" spans="2:16" x14ac:dyDescent="0.25">
      <c r="B17" t="s">
        <v>47</v>
      </c>
      <c r="C17" s="1" t="s">
        <v>101</v>
      </c>
      <c r="D17">
        <v>2</v>
      </c>
      <c r="E17">
        <v>0</v>
      </c>
      <c r="F17">
        <v>32</v>
      </c>
      <c r="H17" t="s">
        <v>155</v>
      </c>
      <c r="I17" t="s">
        <v>133</v>
      </c>
      <c r="J17">
        <f>IF(ISNA(VLOOKUP(C17,Rankings!$A$2:$F$51,2,FALSE))=TRUE,0,VLOOKUP(C17,Rankings!$A$2:$F$51,2,FALSE))</f>
        <v>0</v>
      </c>
      <c r="K17">
        <v>0</v>
      </c>
      <c r="L17">
        <v>0</v>
      </c>
      <c r="M17">
        <v>0</v>
      </c>
      <c r="N17">
        <v>0</v>
      </c>
      <c r="O17">
        <v>3</v>
      </c>
      <c r="P17">
        <v>1</v>
      </c>
    </row>
    <row r="18" spans="2:16" x14ac:dyDescent="0.25">
      <c r="B18" t="s">
        <v>48</v>
      </c>
      <c r="C18" s="1" t="s">
        <v>102</v>
      </c>
      <c r="D18">
        <v>1</v>
      </c>
      <c r="E18">
        <v>0</v>
      </c>
      <c r="F18">
        <v>32</v>
      </c>
      <c r="H18" t="s">
        <v>155</v>
      </c>
      <c r="I18" t="s">
        <v>146</v>
      </c>
      <c r="J18">
        <f>IF(ISNA(VLOOKUP(C18,Rankings!$A$2:$F$51,2,FALSE))=TRUE,0,VLOOKUP(C18,Rankings!$A$2:$F$51,2,FALSE))</f>
        <v>0</v>
      </c>
      <c r="K18">
        <v>0</v>
      </c>
      <c r="L18">
        <v>0</v>
      </c>
      <c r="M18">
        <v>0</v>
      </c>
      <c r="N18">
        <v>0</v>
      </c>
      <c r="O18">
        <v>3</v>
      </c>
      <c r="P18">
        <v>1</v>
      </c>
    </row>
    <row r="19" spans="2:16" x14ac:dyDescent="0.25">
      <c r="B19" t="s">
        <v>49</v>
      </c>
      <c r="C19" s="1" t="s">
        <v>103</v>
      </c>
      <c r="D19">
        <v>1</v>
      </c>
      <c r="E19">
        <v>0</v>
      </c>
      <c r="F19">
        <v>32</v>
      </c>
      <c r="H19" t="s">
        <v>155</v>
      </c>
      <c r="I19" t="s">
        <v>136</v>
      </c>
      <c r="J19">
        <f>IF(ISNA(VLOOKUP(C19,Rankings!$A$2:$F$51,2,FALSE))=TRUE,0,VLOOKUP(C19,Rankings!$A$2:$F$51,2,FALSE))</f>
        <v>0</v>
      </c>
      <c r="K19">
        <v>0</v>
      </c>
      <c r="L19">
        <v>0</v>
      </c>
      <c r="M19">
        <v>0</v>
      </c>
      <c r="N19">
        <v>0</v>
      </c>
      <c r="O19">
        <v>3</v>
      </c>
      <c r="P19">
        <v>1</v>
      </c>
    </row>
    <row r="20" spans="2:16" x14ac:dyDescent="0.25">
      <c r="B20" t="s">
        <v>50</v>
      </c>
      <c r="C20" s="1" t="s">
        <v>104</v>
      </c>
      <c r="D20">
        <v>1</v>
      </c>
      <c r="E20">
        <v>0</v>
      </c>
      <c r="F20">
        <v>32</v>
      </c>
      <c r="H20" t="s">
        <v>155</v>
      </c>
      <c r="I20" t="s">
        <v>127</v>
      </c>
      <c r="J20">
        <f>IF(ISNA(VLOOKUP(C20,Rankings!$A$2:$F$51,2,FALSE))=TRUE,0,VLOOKUP(C20,Rankings!$A$2:$F$51,2,FALSE))</f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1</v>
      </c>
    </row>
    <row r="21" spans="2:16" x14ac:dyDescent="0.25">
      <c r="B21" t="s">
        <v>51</v>
      </c>
      <c r="C21" s="1" t="s">
        <v>105</v>
      </c>
      <c r="D21">
        <v>1</v>
      </c>
      <c r="E21">
        <v>0</v>
      </c>
      <c r="F21">
        <v>32</v>
      </c>
      <c r="H21" t="s">
        <v>155</v>
      </c>
      <c r="I21" t="s">
        <v>147</v>
      </c>
      <c r="J21">
        <f>IF(ISNA(VLOOKUP(C21,Rankings!$A$2:$F$51,2,FALSE))=TRUE,0,VLOOKUP(C21,Rankings!$A$2:$F$51,2,FALSE))</f>
        <v>0</v>
      </c>
      <c r="K21">
        <v>0</v>
      </c>
      <c r="L21">
        <v>0</v>
      </c>
      <c r="M21">
        <v>0</v>
      </c>
      <c r="N21">
        <v>0</v>
      </c>
      <c r="O21">
        <v>3</v>
      </c>
      <c r="P21">
        <v>1</v>
      </c>
    </row>
    <row r="22" spans="2:16" x14ac:dyDescent="0.25">
      <c r="B22" t="s">
        <v>52</v>
      </c>
      <c r="C22" s="1" t="s">
        <v>106</v>
      </c>
      <c r="D22">
        <v>1</v>
      </c>
      <c r="E22">
        <v>0</v>
      </c>
      <c r="F22">
        <v>32</v>
      </c>
      <c r="H22" t="s">
        <v>155</v>
      </c>
      <c r="I22" t="s">
        <v>133</v>
      </c>
      <c r="J22">
        <f>IF(ISNA(VLOOKUP(C22,Rankings!$A$2:$F$51,2,FALSE))=TRUE,0,VLOOKUP(C22,Rankings!$A$2:$F$51,2,FALSE))</f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1</v>
      </c>
    </row>
    <row r="23" spans="2:16" x14ac:dyDescent="0.25">
      <c r="B23" t="s">
        <v>54</v>
      </c>
      <c r="C23" s="1" t="s">
        <v>108</v>
      </c>
      <c r="D23">
        <v>1</v>
      </c>
      <c r="E23">
        <v>0</v>
      </c>
      <c r="F23">
        <v>32</v>
      </c>
      <c r="H23" t="s">
        <v>155</v>
      </c>
      <c r="I23" t="s">
        <v>148</v>
      </c>
      <c r="J23">
        <f>IF(ISNA(VLOOKUP(C23,Rankings!$A$2:$F$51,2,FALSE))=TRUE,0,VLOOKUP(C23,Rankings!$A$2:$F$51,2,FALSE))</f>
        <v>0</v>
      </c>
      <c r="K23">
        <v>0</v>
      </c>
      <c r="L23">
        <v>0</v>
      </c>
      <c r="M23">
        <v>0</v>
      </c>
      <c r="N23">
        <v>0</v>
      </c>
      <c r="O23">
        <v>3</v>
      </c>
      <c r="P23">
        <v>1</v>
      </c>
    </row>
    <row r="24" spans="2:16" x14ac:dyDescent="0.25">
      <c r="B24" t="s">
        <v>58</v>
      </c>
      <c r="C24" s="1" t="s">
        <v>112</v>
      </c>
      <c r="D24">
        <v>1</v>
      </c>
      <c r="E24">
        <v>0</v>
      </c>
      <c r="F24">
        <v>32</v>
      </c>
      <c r="H24" t="s">
        <v>155</v>
      </c>
      <c r="I24" t="s">
        <v>149</v>
      </c>
      <c r="J24">
        <f>IF(ISNA(VLOOKUP(C24,Rankings!$A$2:$F$51,2,FALSE))=TRUE,0,VLOOKUP(C24,Rankings!$A$2:$F$51,2,FALSE))</f>
        <v>0</v>
      </c>
      <c r="K24">
        <v>0</v>
      </c>
      <c r="L24">
        <v>0</v>
      </c>
      <c r="M24">
        <v>0</v>
      </c>
      <c r="N24">
        <v>0</v>
      </c>
      <c r="O24">
        <v>3</v>
      </c>
      <c r="P24">
        <v>1</v>
      </c>
    </row>
    <row r="25" spans="2:16" x14ac:dyDescent="0.25">
      <c r="B25" t="s">
        <v>59</v>
      </c>
      <c r="C25" s="1" t="s">
        <v>113</v>
      </c>
      <c r="D25">
        <v>1</v>
      </c>
      <c r="E25">
        <v>0</v>
      </c>
      <c r="F25">
        <v>32</v>
      </c>
      <c r="H25" t="s">
        <v>155</v>
      </c>
      <c r="I25" t="s">
        <v>150</v>
      </c>
      <c r="J25">
        <f>IF(ISNA(VLOOKUP(C25,Rankings!$A$2:$F$51,2,FALSE))=TRUE,0,VLOOKUP(C25,Rankings!$A$2:$F$51,2,FALSE))</f>
        <v>0</v>
      </c>
      <c r="K25">
        <v>0</v>
      </c>
      <c r="L25">
        <v>0</v>
      </c>
      <c r="M25">
        <v>0</v>
      </c>
      <c r="N25">
        <v>0</v>
      </c>
      <c r="O25">
        <v>3</v>
      </c>
      <c r="P25">
        <v>1</v>
      </c>
    </row>
    <row r="26" spans="2:16" x14ac:dyDescent="0.25">
      <c r="B26" t="s">
        <v>60</v>
      </c>
      <c r="C26" s="1" t="s">
        <v>114</v>
      </c>
      <c r="D26">
        <v>1</v>
      </c>
      <c r="E26">
        <v>0</v>
      </c>
      <c r="F26">
        <v>32</v>
      </c>
      <c r="H26" t="s">
        <v>155</v>
      </c>
      <c r="I26" t="s">
        <v>151</v>
      </c>
      <c r="J26">
        <f>IF(ISNA(VLOOKUP(C26,Rankings!$A$2:$F$51,2,FALSE))=TRUE,0,VLOOKUP(C26,Rankings!$A$2:$F$51,2,FALSE))</f>
        <v>0</v>
      </c>
      <c r="K26">
        <v>0</v>
      </c>
      <c r="L26">
        <v>0</v>
      </c>
      <c r="M26">
        <v>0</v>
      </c>
      <c r="N26">
        <v>0</v>
      </c>
      <c r="O26">
        <v>3</v>
      </c>
      <c r="P26">
        <v>1</v>
      </c>
    </row>
    <row r="27" spans="2:16" x14ac:dyDescent="0.25">
      <c r="B27" t="s">
        <v>61</v>
      </c>
      <c r="C27" s="1" t="s">
        <v>115</v>
      </c>
      <c r="D27">
        <v>1</v>
      </c>
      <c r="E27">
        <v>0</v>
      </c>
      <c r="F27">
        <v>32</v>
      </c>
      <c r="H27" t="s">
        <v>155</v>
      </c>
      <c r="I27" t="s">
        <v>149</v>
      </c>
      <c r="J27">
        <f>IF(ISNA(VLOOKUP(C27,Rankings!$A$2:$F$51,2,FALSE))=TRUE,0,VLOOKUP(C27,Rankings!$A$2:$F$51,2,FALSE))</f>
        <v>0</v>
      </c>
      <c r="K27">
        <v>0</v>
      </c>
      <c r="L27">
        <v>0</v>
      </c>
      <c r="M27">
        <v>0</v>
      </c>
      <c r="N27">
        <v>0</v>
      </c>
      <c r="O27">
        <v>3</v>
      </c>
      <c r="P27">
        <v>1</v>
      </c>
    </row>
    <row r="28" spans="2:16" x14ac:dyDescent="0.25">
      <c r="B28" t="s">
        <v>62</v>
      </c>
      <c r="C28" s="1" t="s">
        <v>116</v>
      </c>
      <c r="D28">
        <v>1</v>
      </c>
      <c r="E28">
        <v>0</v>
      </c>
      <c r="F28">
        <v>32</v>
      </c>
      <c r="H28" t="s">
        <v>155</v>
      </c>
      <c r="I28" t="s">
        <v>152</v>
      </c>
      <c r="J28">
        <f>IF(ISNA(VLOOKUP(C28,Rankings!$A$2:$F$51,2,FALSE))=TRUE,0,VLOOKUP(C28,Rankings!$A$2:$F$51,2,FALSE))</f>
        <v>0</v>
      </c>
      <c r="K28">
        <v>0</v>
      </c>
      <c r="L28">
        <v>0</v>
      </c>
      <c r="M28">
        <v>0</v>
      </c>
      <c r="N28">
        <v>0</v>
      </c>
      <c r="O28">
        <v>3</v>
      </c>
      <c r="P28">
        <v>1</v>
      </c>
    </row>
    <row r="29" spans="2:16" x14ac:dyDescent="0.25">
      <c r="B29" t="s">
        <v>63</v>
      </c>
      <c r="C29" s="1" t="s">
        <v>117</v>
      </c>
      <c r="D29">
        <v>1</v>
      </c>
      <c r="E29">
        <v>0</v>
      </c>
      <c r="F29">
        <v>32</v>
      </c>
      <c r="H29" t="s">
        <v>155</v>
      </c>
      <c r="I29" t="s">
        <v>153</v>
      </c>
      <c r="J29">
        <f>IF(ISNA(VLOOKUP(C29,Rankings!$A$2:$F$51,2,FALSE))=TRUE,0,VLOOKUP(C29,Rankings!$A$2:$F$51,2,FALSE))</f>
        <v>0</v>
      </c>
      <c r="K29">
        <v>0</v>
      </c>
      <c r="L29">
        <v>0</v>
      </c>
      <c r="M29">
        <v>0</v>
      </c>
      <c r="N29">
        <v>0</v>
      </c>
      <c r="O29">
        <v>3</v>
      </c>
      <c r="P29">
        <v>1</v>
      </c>
    </row>
    <row r="30" spans="2:16" x14ac:dyDescent="0.25">
      <c r="B30" t="s">
        <v>65</v>
      </c>
      <c r="C30" s="1" t="s">
        <v>119</v>
      </c>
      <c r="D30">
        <v>1</v>
      </c>
      <c r="E30">
        <v>0</v>
      </c>
      <c r="F30">
        <v>32</v>
      </c>
      <c r="H30" t="s">
        <v>156</v>
      </c>
      <c r="I30" t="s">
        <v>153</v>
      </c>
      <c r="J30">
        <f>IF(ISNA(VLOOKUP(C30,Rankings!$A$2:$F$51,2,FALSE))=TRUE,0,VLOOKUP(C30,Rankings!$A$2:$F$51,2,FALSE))</f>
        <v>0</v>
      </c>
      <c r="K30">
        <v>0</v>
      </c>
      <c r="L30">
        <v>0</v>
      </c>
      <c r="M30">
        <v>0</v>
      </c>
      <c r="N30">
        <v>0</v>
      </c>
      <c r="O30">
        <v>3</v>
      </c>
      <c r="P30">
        <v>1</v>
      </c>
    </row>
    <row r="31" spans="2:16" x14ac:dyDescent="0.25">
      <c r="B31" t="s">
        <v>68</v>
      </c>
      <c r="C31" s="1" t="s">
        <v>122</v>
      </c>
      <c r="D31">
        <v>1</v>
      </c>
      <c r="E31">
        <v>0</v>
      </c>
      <c r="F31">
        <v>32</v>
      </c>
      <c r="H31" t="s">
        <v>155</v>
      </c>
      <c r="I31" t="s">
        <v>147</v>
      </c>
      <c r="J31">
        <f>IF(ISNA(VLOOKUP(C31,Rankings!$A$2:$F$51,2,FALSE))=TRUE,0,VLOOKUP(C31,Rankings!$A$2:$F$51,2,FALSE))</f>
        <v>0</v>
      </c>
      <c r="K31">
        <v>0</v>
      </c>
      <c r="L31">
        <v>0</v>
      </c>
      <c r="M31">
        <v>0</v>
      </c>
      <c r="N31">
        <v>0</v>
      </c>
      <c r="O31">
        <v>3</v>
      </c>
      <c r="P31">
        <v>1</v>
      </c>
    </row>
    <row r="32" spans="2:16" x14ac:dyDescent="0.25">
      <c r="B32" t="s">
        <v>159</v>
      </c>
      <c r="C32" t="s">
        <v>207</v>
      </c>
      <c r="D32">
        <v>1</v>
      </c>
      <c r="E32">
        <v>0</v>
      </c>
      <c r="F32">
        <v>32</v>
      </c>
      <c r="H32" t="s">
        <v>155</v>
      </c>
      <c r="I32" t="s">
        <v>254</v>
      </c>
      <c r="J32">
        <f>IF(ISNA(VLOOKUP(C32,Rankings!$A$2:$F$51,2,FALSE))=TRUE,0,VLOOKUP(C32,Rankings!$A$2:$F$51,2,FALSE))</f>
        <v>0</v>
      </c>
      <c r="K32">
        <v>0</v>
      </c>
      <c r="L32">
        <v>0</v>
      </c>
      <c r="M32">
        <v>0</v>
      </c>
      <c r="N32">
        <v>0</v>
      </c>
      <c r="O32">
        <v>3</v>
      </c>
      <c r="P32">
        <v>1</v>
      </c>
    </row>
    <row r="33" spans="2:16" x14ac:dyDescent="0.25">
      <c r="B33" t="s">
        <v>160</v>
      </c>
      <c r="C33" t="s">
        <v>208</v>
      </c>
      <c r="D33">
        <v>1</v>
      </c>
      <c r="E33">
        <v>0</v>
      </c>
      <c r="F33">
        <v>32</v>
      </c>
      <c r="H33" t="s">
        <v>155</v>
      </c>
      <c r="I33" t="s">
        <v>131</v>
      </c>
      <c r="J33">
        <f>IF(ISNA(VLOOKUP(C33,Rankings!$A$2:$F$51,2,FALSE))=TRUE,0,VLOOKUP(C33,Rankings!$A$2:$F$51,2,FALSE))</f>
        <v>0</v>
      </c>
      <c r="K33">
        <v>0</v>
      </c>
      <c r="L33">
        <v>0</v>
      </c>
      <c r="M33">
        <v>0</v>
      </c>
      <c r="N33">
        <v>0</v>
      </c>
      <c r="O33">
        <v>3</v>
      </c>
      <c r="P33">
        <v>1</v>
      </c>
    </row>
    <row r="34" spans="2:16" x14ac:dyDescent="0.25">
      <c r="B34" t="s">
        <v>161</v>
      </c>
      <c r="C34" t="s">
        <v>209</v>
      </c>
      <c r="D34">
        <v>1</v>
      </c>
      <c r="E34">
        <v>0</v>
      </c>
      <c r="F34">
        <v>32</v>
      </c>
      <c r="H34" t="s">
        <v>155</v>
      </c>
      <c r="I34" t="s">
        <v>128</v>
      </c>
      <c r="J34">
        <f>IF(ISNA(VLOOKUP(C34,Rankings!$A$2:$F$51,2,FALSE))=TRUE,0,VLOOKUP(C34,Rankings!$A$2:$F$51,2,FALSE))</f>
        <v>0</v>
      </c>
      <c r="K34">
        <v>0</v>
      </c>
      <c r="L34">
        <v>0</v>
      </c>
      <c r="M34">
        <v>0</v>
      </c>
      <c r="N34">
        <v>0</v>
      </c>
      <c r="O34">
        <v>3</v>
      </c>
      <c r="P34">
        <v>1</v>
      </c>
    </row>
    <row r="35" spans="2:16" x14ac:dyDescent="0.25">
      <c r="B35" t="s">
        <v>163</v>
      </c>
      <c r="C35" t="s">
        <v>211</v>
      </c>
      <c r="D35">
        <v>1</v>
      </c>
      <c r="E35">
        <v>0</v>
      </c>
      <c r="F35">
        <v>32</v>
      </c>
      <c r="H35" t="s">
        <v>155</v>
      </c>
      <c r="I35" t="s">
        <v>137</v>
      </c>
      <c r="J35">
        <f>IF(ISNA(VLOOKUP(C35,Rankings!$A$2:$F$51,2,FALSE))=TRUE,0,VLOOKUP(C35,Rankings!$A$2:$F$51,2,FALSE))</f>
        <v>0</v>
      </c>
      <c r="K35">
        <v>0</v>
      </c>
      <c r="L35">
        <v>0</v>
      </c>
      <c r="M35">
        <v>0</v>
      </c>
      <c r="N35">
        <v>0</v>
      </c>
      <c r="O35">
        <v>3</v>
      </c>
      <c r="P35">
        <v>1</v>
      </c>
    </row>
    <row r="36" spans="2:16" x14ac:dyDescent="0.25">
      <c r="B36" t="s">
        <v>164</v>
      </c>
      <c r="C36" t="s">
        <v>212</v>
      </c>
      <c r="D36">
        <v>1</v>
      </c>
      <c r="E36">
        <v>0</v>
      </c>
      <c r="F36">
        <v>32</v>
      </c>
      <c r="H36" t="s">
        <v>155</v>
      </c>
      <c r="I36" t="s">
        <v>133</v>
      </c>
      <c r="J36">
        <f>IF(ISNA(VLOOKUP(C36,Rankings!$A$2:$F$51,2,FALSE))=TRUE,0,VLOOKUP(C36,Rankings!$A$2:$F$51,2,FALSE))</f>
        <v>0</v>
      </c>
      <c r="K36">
        <v>0</v>
      </c>
      <c r="L36">
        <v>0</v>
      </c>
      <c r="M36">
        <v>0</v>
      </c>
      <c r="N36">
        <v>0</v>
      </c>
      <c r="O36">
        <v>3</v>
      </c>
      <c r="P36">
        <v>1</v>
      </c>
    </row>
    <row r="37" spans="2:16" x14ac:dyDescent="0.25">
      <c r="B37" t="s">
        <v>166</v>
      </c>
      <c r="C37" t="s">
        <v>214</v>
      </c>
      <c r="D37">
        <v>1</v>
      </c>
      <c r="E37">
        <v>0</v>
      </c>
      <c r="F37">
        <v>32</v>
      </c>
      <c r="H37" t="s">
        <v>155</v>
      </c>
      <c r="I37" t="s">
        <v>255</v>
      </c>
      <c r="J37">
        <f>IF(ISNA(VLOOKUP(C37,Rankings!$A$2:$F$51,2,FALSE))=TRUE,0,VLOOKUP(C37,Rankings!$A$2:$F$51,2,FALSE))</f>
        <v>0</v>
      </c>
      <c r="K37">
        <v>0</v>
      </c>
      <c r="L37">
        <v>0</v>
      </c>
      <c r="M37">
        <v>0</v>
      </c>
      <c r="N37">
        <v>0</v>
      </c>
      <c r="O37">
        <v>3</v>
      </c>
      <c r="P37">
        <v>1</v>
      </c>
    </row>
    <row r="38" spans="2:16" x14ac:dyDescent="0.25">
      <c r="B38" t="s">
        <v>167</v>
      </c>
      <c r="C38" t="s">
        <v>215</v>
      </c>
      <c r="D38">
        <v>1</v>
      </c>
      <c r="E38">
        <v>0</v>
      </c>
      <c r="F38">
        <v>32</v>
      </c>
      <c r="H38" t="s">
        <v>155</v>
      </c>
      <c r="I38" t="s">
        <v>141</v>
      </c>
      <c r="J38">
        <f>IF(ISNA(VLOOKUP(C38,Rankings!$A$2:$F$51,2,FALSE))=TRUE,0,VLOOKUP(C38,Rankings!$A$2:$F$51,2,FALSE))</f>
        <v>0</v>
      </c>
      <c r="K38">
        <v>0</v>
      </c>
      <c r="L38">
        <v>0</v>
      </c>
      <c r="M38">
        <v>0</v>
      </c>
      <c r="N38">
        <v>0</v>
      </c>
      <c r="O38">
        <v>3</v>
      </c>
      <c r="P38">
        <v>1</v>
      </c>
    </row>
    <row r="39" spans="2:16" x14ac:dyDescent="0.25">
      <c r="B39" t="s">
        <v>168</v>
      </c>
      <c r="C39" t="s">
        <v>216</v>
      </c>
      <c r="D39">
        <v>1</v>
      </c>
      <c r="E39">
        <v>0</v>
      </c>
      <c r="F39">
        <v>32</v>
      </c>
      <c r="H39" t="s">
        <v>155</v>
      </c>
      <c r="I39" t="s">
        <v>256</v>
      </c>
      <c r="J39">
        <f>IF(ISNA(VLOOKUP(C39,Rankings!$A$2:$F$51,2,FALSE))=TRUE,0,VLOOKUP(C39,Rankings!$A$2:$F$51,2,FALSE))</f>
        <v>0</v>
      </c>
      <c r="K39">
        <v>0</v>
      </c>
      <c r="L39">
        <v>0</v>
      </c>
      <c r="M39">
        <v>0</v>
      </c>
      <c r="N39">
        <v>0</v>
      </c>
      <c r="O39">
        <v>3</v>
      </c>
      <c r="P39">
        <v>1</v>
      </c>
    </row>
    <row r="40" spans="2:16" x14ac:dyDescent="0.25">
      <c r="B40" t="s">
        <v>169</v>
      </c>
      <c r="C40" t="s">
        <v>217</v>
      </c>
      <c r="D40">
        <v>2</v>
      </c>
      <c r="E40">
        <v>0</v>
      </c>
      <c r="F40">
        <v>32</v>
      </c>
      <c r="H40" t="s">
        <v>155</v>
      </c>
      <c r="I40" t="s">
        <v>257</v>
      </c>
      <c r="J40">
        <f>IF(ISNA(VLOOKUP(C40,Rankings!$A$2:$F$51,2,FALSE))=TRUE,0,VLOOKUP(C40,Rankings!$A$2:$F$51,2,FALSE))</f>
        <v>0</v>
      </c>
      <c r="K40">
        <v>0</v>
      </c>
      <c r="L40">
        <v>0</v>
      </c>
      <c r="M40">
        <v>0</v>
      </c>
      <c r="N40">
        <v>0</v>
      </c>
      <c r="O40">
        <v>3</v>
      </c>
      <c r="P40">
        <v>1</v>
      </c>
    </row>
    <row r="41" spans="2:16" x14ac:dyDescent="0.25">
      <c r="B41" t="s">
        <v>170</v>
      </c>
      <c r="C41" t="s">
        <v>218</v>
      </c>
      <c r="D41">
        <v>1</v>
      </c>
      <c r="E41">
        <v>0</v>
      </c>
      <c r="F41">
        <v>32</v>
      </c>
      <c r="H41" t="s">
        <v>155</v>
      </c>
      <c r="I41" t="s">
        <v>131</v>
      </c>
      <c r="J41">
        <f>IF(ISNA(VLOOKUP(C41,Rankings!$A$2:$F$51,2,FALSE))=TRUE,0,VLOOKUP(C41,Rankings!$A$2:$F$51,2,FALSE))</f>
        <v>0</v>
      </c>
      <c r="K41">
        <v>0</v>
      </c>
      <c r="L41">
        <v>0</v>
      </c>
      <c r="M41">
        <v>0</v>
      </c>
      <c r="N41">
        <v>0</v>
      </c>
      <c r="O41">
        <v>3</v>
      </c>
      <c r="P41">
        <v>1</v>
      </c>
    </row>
    <row r="42" spans="2:16" x14ac:dyDescent="0.25">
      <c r="B42" t="s">
        <v>175</v>
      </c>
      <c r="C42" t="s">
        <v>223</v>
      </c>
      <c r="D42">
        <v>1</v>
      </c>
      <c r="E42">
        <v>0</v>
      </c>
      <c r="F42">
        <v>32</v>
      </c>
      <c r="H42" t="s">
        <v>402</v>
      </c>
      <c r="I42" t="s">
        <v>144</v>
      </c>
      <c r="J42">
        <f>IF(ISNA(VLOOKUP(C42,Rankings!$A$2:$F$51,2,FALSE))=TRUE,0,VLOOKUP(C42,Rankings!$A$2:$F$51,2,FALSE))</f>
        <v>0</v>
      </c>
      <c r="K42">
        <v>0</v>
      </c>
      <c r="L42">
        <v>0</v>
      </c>
      <c r="M42">
        <v>0</v>
      </c>
      <c r="N42">
        <v>0</v>
      </c>
      <c r="O42">
        <v>3</v>
      </c>
      <c r="P42">
        <v>1</v>
      </c>
    </row>
    <row r="43" spans="2:16" x14ac:dyDescent="0.25">
      <c r="B43" t="s">
        <v>176</v>
      </c>
      <c r="C43" t="s">
        <v>224</v>
      </c>
      <c r="D43">
        <v>1</v>
      </c>
      <c r="E43">
        <v>0</v>
      </c>
      <c r="F43">
        <v>32</v>
      </c>
      <c r="H43" t="s">
        <v>155</v>
      </c>
      <c r="I43" t="s">
        <v>124</v>
      </c>
      <c r="J43">
        <f>IF(ISNA(VLOOKUP(C43,Rankings!$A$2:$F$51,2,FALSE))=TRUE,0,VLOOKUP(C43,Rankings!$A$2:$F$51,2,FALSE))</f>
        <v>0</v>
      </c>
      <c r="K43">
        <v>0</v>
      </c>
      <c r="L43">
        <v>0</v>
      </c>
      <c r="M43">
        <v>0</v>
      </c>
      <c r="N43">
        <v>0</v>
      </c>
      <c r="O43">
        <v>3</v>
      </c>
      <c r="P43">
        <v>1</v>
      </c>
    </row>
    <row r="44" spans="2:16" x14ac:dyDescent="0.25">
      <c r="B44" t="s">
        <v>178</v>
      </c>
      <c r="C44" t="s">
        <v>226</v>
      </c>
      <c r="D44">
        <v>2</v>
      </c>
      <c r="E44">
        <v>0</v>
      </c>
      <c r="F44">
        <v>32</v>
      </c>
      <c r="H44" t="s">
        <v>155</v>
      </c>
      <c r="I44" t="s">
        <v>141</v>
      </c>
      <c r="J44">
        <f>IF(ISNA(VLOOKUP(C44,Rankings!$A$2:$F$51,2,FALSE))=TRUE,0,VLOOKUP(C44,Rankings!$A$2:$F$51,2,FALSE))</f>
        <v>0</v>
      </c>
      <c r="K44">
        <v>0</v>
      </c>
      <c r="L44">
        <v>0</v>
      </c>
      <c r="M44">
        <v>0</v>
      </c>
      <c r="N44">
        <v>0</v>
      </c>
      <c r="O44">
        <v>3</v>
      </c>
      <c r="P44">
        <v>1</v>
      </c>
    </row>
    <row r="45" spans="2:16" x14ac:dyDescent="0.25">
      <c r="B45" t="s">
        <v>182</v>
      </c>
      <c r="C45" t="s">
        <v>230</v>
      </c>
      <c r="D45">
        <v>1</v>
      </c>
      <c r="E45">
        <v>0</v>
      </c>
      <c r="F45">
        <v>32</v>
      </c>
      <c r="H45" t="s">
        <v>155</v>
      </c>
      <c r="I45" t="s">
        <v>259</v>
      </c>
      <c r="J45">
        <f>IF(ISNA(VLOOKUP(C45,Rankings!$A$2:$F$51,2,FALSE))=TRUE,0,VLOOKUP(C45,Rankings!$A$2:$F$51,2,FALSE))</f>
        <v>0</v>
      </c>
      <c r="K45">
        <v>0</v>
      </c>
      <c r="L45">
        <v>0</v>
      </c>
      <c r="M45">
        <v>0</v>
      </c>
      <c r="N45">
        <v>0</v>
      </c>
      <c r="O45">
        <v>3</v>
      </c>
      <c r="P45">
        <v>1</v>
      </c>
    </row>
    <row r="46" spans="2:16" x14ac:dyDescent="0.25">
      <c r="B46" t="s">
        <v>183</v>
      </c>
      <c r="C46" t="s">
        <v>231</v>
      </c>
      <c r="D46">
        <v>1</v>
      </c>
      <c r="E46">
        <v>0</v>
      </c>
      <c r="F46">
        <v>32</v>
      </c>
      <c r="H46" t="s">
        <v>155</v>
      </c>
      <c r="I46" t="s">
        <v>138</v>
      </c>
      <c r="J46">
        <f>IF(ISNA(VLOOKUP(C46,Rankings!$A$2:$F$51,2,FALSE))=TRUE,0,VLOOKUP(C46,Rankings!$A$2:$F$51,2,FALSE))</f>
        <v>0</v>
      </c>
      <c r="K46">
        <v>0</v>
      </c>
      <c r="L46">
        <v>0</v>
      </c>
      <c r="M46">
        <v>0</v>
      </c>
      <c r="N46">
        <v>0</v>
      </c>
      <c r="O46">
        <v>3</v>
      </c>
      <c r="P46">
        <v>1</v>
      </c>
    </row>
    <row r="47" spans="2:16" x14ac:dyDescent="0.25">
      <c r="B47" t="s">
        <v>185</v>
      </c>
      <c r="C47" t="s">
        <v>233</v>
      </c>
      <c r="D47">
        <v>1</v>
      </c>
      <c r="E47">
        <v>0</v>
      </c>
      <c r="F47">
        <v>32</v>
      </c>
      <c r="H47" t="s">
        <v>155</v>
      </c>
      <c r="I47" t="s">
        <v>260</v>
      </c>
      <c r="J47">
        <f>IF(ISNA(VLOOKUP(C47,Rankings!$A$2:$F$51,2,FALSE))=TRUE,0,VLOOKUP(C47,Rankings!$A$2:$F$51,2,FALSE))</f>
        <v>0</v>
      </c>
      <c r="K47">
        <v>0</v>
      </c>
      <c r="L47">
        <v>0</v>
      </c>
      <c r="M47">
        <v>0</v>
      </c>
      <c r="N47">
        <v>0</v>
      </c>
      <c r="O47">
        <v>3</v>
      </c>
      <c r="P47">
        <v>1</v>
      </c>
    </row>
    <row r="48" spans="2:16" x14ac:dyDescent="0.25">
      <c r="B48" t="s">
        <v>186</v>
      </c>
      <c r="C48" t="s">
        <v>234</v>
      </c>
      <c r="D48">
        <v>1</v>
      </c>
      <c r="E48">
        <v>0</v>
      </c>
      <c r="F48">
        <v>32</v>
      </c>
      <c r="H48" t="s">
        <v>155</v>
      </c>
      <c r="I48" t="s">
        <v>261</v>
      </c>
      <c r="J48">
        <f>IF(ISNA(VLOOKUP(C48,Rankings!$A$2:$F$51,2,FALSE))=TRUE,0,VLOOKUP(C48,Rankings!$A$2:$F$51,2,FALSE))</f>
        <v>0</v>
      </c>
      <c r="K48">
        <v>0</v>
      </c>
      <c r="L48">
        <v>0</v>
      </c>
      <c r="M48">
        <v>0</v>
      </c>
      <c r="N48">
        <v>0</v>
      </c>
      <c r="O48">
        <v>3</v>
      </c>
      <c r="P48">
        <v>1</v>
      </c>
    </row>
    <row r="49" spans="2:16" x14ac:dyDescent="0.25">
      <c r="B49" t="s">
        <v>187</v>
      </c>
      <c r="C49" t="s">
        <v>235</v>
      </c>
      <c r="D49">
        <v>1</v>
      </c>
      <c r="E49">
        <v>0</v>
      </c>
      <c r="F49">
        <v>32</v>
      </c>
      <c r="H49" t="s">
        <v>155</v>
      </c>
      <c r="I49" t="s">
        <v>127</v>
      </c>
      <c r="J49">
        <f>IF(ISNA(VLOOKUP(C49,Rankings!$A$2:$F$51,2,FALSE))=TRUE,0,VLOOKUP(C49,Rankings!$A$2:$F$51,2,FALSE))</f>
        <v>0</v>
      </c>
      <c r="K49">
        <v>0</v>
      </c>
      <c r="L49">
        <v>0</v>
      </c>
      <c r="M49">
        <v>0</v>
      </c>
      <c r="N49">
        <v>0</v>
      </c>
      <c r="O49">
        <v>3</v>
      </c>
      <c r="P49">
        <v>1</v>
      </c>
    </row>
    <row r="50" spans="2:16" x14ac:dyDescent="0.25">
      <c r="B50" t="s">
        <v>188</v>
      </c>
      <c r="C50" t="s">
        <v>236</v>
      </c>
      <c r="D50">
        <v>1</v>
      </c>
      <c r="E50">
        <v>0</v>
      </c>
      <c r="F50">
        <v>32</v>
      </c>
      <c r="H50" t="s">
        <v>156</v>
      </c>
      <c r="I50" t="s">
        <v>150</v>
      </c>
      <c r="J50">
        <f>IF(ISNA(VLOOKUP(C50,Rankings!$A$2:$F$51,2,FALSE))=TRUE,0,VLOOKUP(C50,Rankings!$A$2:$F$51,2,FALSE))</f>
        <v>0</v>
      </c>
      <c r="K50">
        <v>0</v>
      </c>
      <c r="L50">
        <v>0</v>
      </c>
      <c r="M50">
        <v>0</v>
      </c>
      <c r="N50">
        <v>0</v>
      </c>
      <c r="O50">
        <v>3</v>
      </c>
      <c r="P50">
        <v>1</v>
      </c>
    </row>
    <row r="51" spans="2:16" x14ac:dyDescent="0.25">
      <c r="B51" t="s">
        <v>189</v>
      </c>
      <c r="C51" t="s">
        <v>237</v>
      </c>
      <c r="D51">
        <v>1</v>
      </c>
      <c r="E51">
        <v>0</v>
      </c>
      <c r="F51">
        <v>32</v>
      </c>
      <c r="H51" t="s">
        <v>155</v>
      </c>
      <c r="I51" t="s">
        <v>258</v>
      </c>
      <c r="J51">
        <f>IF(ISNA(VLOOKUP(C51,Rankings!$A$2:$F$51,2,FALSE))=TRUE,0,VLOOKUP(C51,Rankings!$A$2:$F$51,2,FALSE))</f>
        <v>0</v>
      </c>
      <c r="K51">
        <v>0</v>
      </c>
      <c r="L51">
        <v>0</v>
      </c>
      <c r="M51">
        <v>0</v>
      </c>
      <c r="N51">
        <v>0</v>
      </c>
      <c r="O51">
        <v>3</v>
      </c>
      <c r="P51">
        <v>1</v>
      </c>
    </row>
    <row r="52" spans="2:16" x14ac:dyDescent="0.25">
      <c r="B52" t="s">
        <v>190</v>
      </c>
      <c r="C52" t="s">
        <v>238</v>
      </c>
      <c r="D52">
        <v>1</v>
      </c>
      <c r="E52">
        <v>0</v>
      </c>
      <c r="F52">
        <v>32</v>
      </c>
      <c r="H52" t="s">
        <v>155</v>
      </c>
      <c r="I52" t="s">
        <v>262</v>
      </c>
      <c r="J52">
        <f>IF(ISNA(VLOOKUP(C52,Rankings!$A$2:$F$51,2,FALSE))=TRUE,0,VLOOKUP(C52,Rankings!$A$2:$F$51,2,FALSE))</f>
        <v>0</v>
      </c>
      <c r="K52">
        <v>0</v>
      </c>
      <c r="L52">
        <v>0</v>
      </c>
      <c r="M52">
        <v>0</v>
      </c>
      <c r="N52">
        <v>0</v>
      </c>
      <c r="O52">
        <v>3</v>
      </c>
      <c r="P52">
        <v>1</v>
      </c>
    </row>
    <row r="53" spans="2:16" x14ac:dyDescent="0.25">
      <c r="B53" t="s">
        <v>191</v>
      </c>
      <c r="C53" t="s">
        <v>239</v>
      </c>
      <c r="D53">
        <v>1</v>
      </c>
      <c r="E53">
        <v>0</v>
      </c>
      <c r="F53">
        <v>32</v>
      </c>
      <c r="H53" t="s">
        <v>155</v>
      </c>
      <c r="I53" t="s">
        <v>136</v>
      </c>
      <c r="J53">
        <f>IF(ISNA(VLOOKUP(C53,Rankings!$A$2:$F$51,2,FALSE))=TRUE,0,VLOOKUP(C53,Rankings!$A$2:$F$51,2,FALSE))</f>
        <v>0</v>
      </c>
      <c r="K53">
        <v>0</v>
      </c>
      <c r="L53">
        <v>0</v>
      </c>
      <c r="M53">
        <v>0</v>
      </c>
      <c r="N53">
        <v>0</v>
      </c>
      <c r="O53">
        <v>3</v>
      </c>
      <c r="P53">
        <v>1</v>
      </c>
    </row>
    <row r="54" spans="2:16" x14ac:dyDescent="0.25">
      <c r="B54" t="s">
        <v>192</v>
      </c>
      <c r="C54" t="s">
        <v>240</v>
      </c>
      <c r="D54">
        <v>1</v>
      </c>
      <c r="E54">
        <v>0</v>
      </c>
      <c r="F54">
        <v>32</v>
      </c>
      <c r="H54" t="s">
        <v>155</v>
      </c>
      <c r="I54" t="s">
        <v>135</v>
      </c>
      <c r="J54">
        <f>IF(ISNA(VLOOKUP(C54,Rankings!$A$2:$F$51,2,FALSE))=TRUE,0,VLOOKUP(C54,Rankings!$A$2:$F$51,2,FALSE))</f>
        <v>0</v>
      </c>
      <c r="K54">
        <v>0</v>
      </c>
      <c r="L54">
        <v>0</v>
      </c>
      <c r="M54">
        <v>0</v>
      </c>
      <c r="N54">
        <v>0</v>
      </c>
      <c r="O54">
        <v>3</v>
      </c>
      <c r="P54">
        <v>1</v>
      </c>
    </row>
    <row r="55" spans="2:16" x14ac:dyDescent="0.25">
      <c r="B55" t="s">
        <v>194</v>
      </c>
      <c r="C55" t="s">
        <v>242</v>
      </c>
      <c r="D55">
        <v>1</v>
      </c>
      <c r="E55">
        <v>0</v>
      </c>
      <c r="F55">
        <v>32</v>
      </c>
      <c r="H55" t="s">
        <v>155</v>
      </c>
      <c r="I55" t="s">
        <v>124</v>
      </c>
      <c r="J55">
        <f>IF(ISNA(VLOOKUP(C55,Rankings!$A$2:$F$51,2,FALSE))=TRUE,0,VLOOKUP(C55,Rankings!$A$2:$F$51,2,FALSE))</f>
        <v>0</v>
      </c>
      <c r="K55">
        <v>0</v>
      </c>
      <c r="L55">
        <v>0</v>
      </c>
      <c r="M55">
        <v>0</v>
      </c>
      <c r="N55">
        <v>0</v>
      </c>
      <c r="O55">
        <v>3</v>
      </c>
      <c r="P55">
        <v>1</v>
      </c>
    </row>
    <row r="56" spans="2:16" x14ac:dyDescent="0.25">
      <c r="B56" t="s">
        <v>195</v>
      </c>
      <c r="C56" t="s">
        <v>243</v>
      </c>
      <c r="D56">
        <v>1</v>
      </c>
      <c r="E56">
        <v>0</v>
      </c>
      <c r="F56">
        <v>32</v>
      </c>
      <c r="H56" t="s">
        <v>402</v>
      </c>
      <c r="I56" t="s">
        <v>263</v>
      </c>
      <c r="J56">
        <f>IF(ISNA(VLOOKUP(C56,Rankings!$A$2:$F$51,2,FALSE))=TRUE,0,VLOOKUP(C56,Rankings!$A$2:$F$51,2,FALSE))</f>
        <v>0</v>
      </c>
      <c r="K56">
        <v>0</v>
      </c>
      <c r="L56">
        <v>0</v>
      </c>
      <c r="M56">
        <v>0</v>
      </c>
      <c r="N56">
        <v>0</v>
      </c>
      <c r="O56">
        <v>3</v>
      </c>
      <c r="P56">
        <v>1</v>
      </c>
    </row>
    <row r="57" spans="2:16" x14ac:dyDescent="0.25">
      <c r="B57" t="s">
        <v>197</v>
      </c>
      <c r="C57" t="s">
        <v>245</v>
      </c>
      <c r="D57">
        <v>1</v>
      </c>
      <c r="E57">
        <v>0</v>
      </c>
      <c r="F57">
        <v>32</v>
      </c>
      <c r="H57" t="s">
        <v>155</v>
      </c>
      <c r="I57" t="s">
        <v>133</v>
      </c>
      <c r="J57">
        <f>IF(ISNA(VLOOKUP(C57,Rankings!$A$2:$F$51,2,FALSE))=TRUE,0,VLOOKUP(C57,Rankings!$A$2:$F$51,2,FALSE))</f>
        <v>0</v>
      </c>
      <c r="K57">
        <v>0</v>
      </c>
      <c r="L57">
        <v>0</v>
      </c>
      <c r="M57">
        <v>0</v>
      </c>
      <c r="N57">
        <v>0</v>
      </c>
      <c r="O57">
        <v>3</v>
      </c>
      <c r="P57">
        <v>1</v>
      </c>
    </row>
    <row r="58" spans="2:16" x14ac:dyDescent="0.25">
      <c r="B58" t="s">
        <v>201</v>
      </c>
      <c r="C58" t="s">
        <v>249</v>
      </c>
      <c r="D58">
        <v>1</v>
      </c>
      <c r="E58">
        <v>0</v>
      </c>
      <c r="F58">
        <v>32</v>
      </c>
      <c r="H58" t="s">
        <v>155</v>
      </c>
      <c r="I58" t="s">
        <v>136</v>
      </c>
      <c r="J58">
        <f>IF(ISNA(VLOOKUP(C58,Rankings!$A$2:$F$51,2,FALSE))=TRUE,0,VLOOKUP(C58,Rankings!$A$2:$F$51,2,FALSE))</f>
        <v>0</v>
      </c>
      <c r="K58">
        <v>0</v>
      </c>
      <c r="L58">
        <v>0</v>
      </c>
      <c r="M58">
        <v>0</v>
      </c>
      <c r="N58">
        <v>0</v>
      </c>
      <c r="O58">
        <v>3</v>
      </c>
      <c r="P58">
        <v>1</v>
      </c>
    </row>
    <row r="59" spans="2:16" x14ac:dyDescent="0.25">
      <c r="B59" t="s">
        <v>202</v>
      </c>
      <c r="C59" t="s">
        <v>250</v>
      </c>
      <c r="D59">
        <v>1</v>
      </c>
      <c r="E59">
        <v>0</v>
      </c>
      <c r="F59">
        <v>32</v>
      </c>
      <c r="H59" t="s">
        <v>155</v>
      </c>
      <c r="I59" t="s">
        <v>137</v>
      </c>
      <c r="J59">
        <f>IF(ISNA(VLOOKUP(C59,Rankings!$A$2:$F$51,2,FALSE))=TRUE,0,VLOOKUP(C59,Rankings!$A$2:$F$51,2,FALSE))</f>
        <v>0</v>
      </c>
      <c r="K59">
        <v>0</v>
      </c>
      <c r="L59">
        <v>0</v>
      </c>
      <c r="M59">
        <v>0</v>
      </c>
      <c r="N59">
        <v>0</v>
      </c>
      <c r="O59">
        <v>3</v>
      </c>
      <c r="P59">
        <v>1</v>
      </c>
    </row>
    <row r="60" spans="2:16" x14ac:dyDescent="0.25">
      <c r="B60" t="s">
        <v>203</v>
      </c>
      <c r="C60" t="s">
        <v>251</v>
      </c>
      <c r="D60">
        <v>1</v>
      </c>
      <c r="E60">
        <v>0</v>
      </c>
      <c r="F60">
        <v>32</v>
      </c>
      <c r="H60" t="s">
        <v>155</v>
      </c>
      <c r="I60" t="s">
        <v>264</v>
      </c>
      <c r="J60">
        <f>IF(ISNA(VLOOKUP(C60,Rankings!$A$2:$F$51,2,FALSE))=TRUE,0,VLOOKUP(C60,Rankings!$A$2:$F$51,2,FALSE))</f>
        <v>0</v>
      </c>
      <c r="K60">
        <v>0</v>
      </c>
      <c r="L60">
        <v>0</v>
      </c>
      <c r="M60">
        <v>0</v>
      </c>
      <c r="N60">
        <v>0</v>
      </c>
      <c r="O60">
        <v>3</v>
      </c>
      <c r="P60">
        <v>1</v>
      </c>
    </row>
    <row r="61" spans="2:16" x14ac:dyDescent="0.25">
      <c r="B61" t="s">
        <v>204</v>
      </c>
      <c r="C61" t="s">
        <v>252</v>
      </c>
      <c r="D61">
        <v>1</v>
      </c>
      <c r="E61">
        <v>0</v>
      </c>
      <c r="F61">
        <v>32</v>
      </c>
      <c r="H61" t="s">
        <v>155</v>
      </c>
      <c r="I61" t="s">
        <v>263</v>
      </c>
      <c r="J61">
        <f>IF(ISNA(VLOOKUP(C61,Rankings!$A$2:$F$51,2,FALSE))=TRUE,0,VLOOKUP(C61,Rankings!$A$2:$F$51,2,FALSE))</f>
        <v>0</v>
      </c>
      <c r="K61">
        <v>0</v>
      </c>
      <c r="L61">
        <v>0</v>
      </c>
      <c r="M61">
        <v>0</v>
      </c>
      <c r="N61">
        <v>0</v>
      </c>
      <c r="O61">
        <v>3</v>
      </c>
      <c r="P61">
        <v>1</v>
      </c>
    </row>
    <row r="62" spans="2:16" x14ac:dyDescent="0.25">
      <c r="B62" t="s">
        <v>199</v>
      </c>
      <c r="C62" t="s">
        <v>247</v>
      </c>
      <c r="D62">
        <v>1</v>
      </c>
      <c r="E62">
        <v>0</v>
      </c>
      <c r="F62">
        <v>32</v>
      </c>
      <c r="G62" t="str">
        <f>IF(ISNA(VLOOKUP(C62,Rankings!$A$2:$F$51,5,FALSE))=TRUE,0,VLOOKUP(C62,Rankings!$A$2:$F$51,5,FALSE))</f>
        <v>SCOTT-SRAM</v>
      </c>
      <c r="H62" t="s">
        <v>156</v>
      </c>
      <c r="I62" t="s">
        <v>124</v>
      </c>
      <c r="J62">
        <f>IF(ISNA(VLOOKUP(C62,Rankings!$A$2:$F$51,2,FALSE))=TRUE,0,VLOOKUP(C62,Rankings!$A$2:$F$51,2,FALSE))</f>
        <v>1</v>
      </c>
      <c r="K62">
        <v>0</v>
      </c>
      <c r="L62">
        <v>0</v>
      </c>
      <c r="M62">
        <v>0</v>
      </c>
      <c r="N62">
        <v>0</v>
      </c>
      <c r="O62">
        <v>3</v>
      </c>
      <c r="P62">
        <v>1</v>
      </c>
    </row>
    <row r="63" spans="2:16" x14ac:dyDescent="0.25">
      <c r="B63" t="s">
        <v>196</v>
      </c>
      <c r="C63" t="s">
        <v>244</v>
      </c>
      <c r="D63">
        <v>1</v>
      </c>
      <c r="E63">
        <v>0</v>
      </c>
      <c r="F63">
        <v>32</v>
      </c>
      <c r="G63" t="str">
        <f>IF(ISNA(VLOOKUP(C63,Rankings!$A$2:$F$51,5,FALSE))=TRUE,0,VLOOKUP(C63,Rankings!$A$2:$F$51,5,FALSE))</f>
        <v>TEAM BMC</v>
      </c>
      <c r="H63" t="s">
        <v>156</v>
      </c>
      <c r="I63" t="s">
        <v>127</v>
      </c>
      <c r="J63">
        <f>IF(ISNA(VLOOKUP(C63,Rankings!$A$2:$F$51,2,FALSE))=TRUE,0,VLOOKUP(C63,Rankings!$A$2:$F$51,2,FALSE))</f>
        <v>2</v>
      </c>
      <c r="K63">
        <v>0</v>
      </c>
      <c r="L63">
        <v>0</v>
      </c>
      <c r="M63">
        <v>0</v>
      </c>
      <c r="N63">
        <v>0</v>
      </c>
      <c r="O63">
        <v>3</v>
      </c>
      <c r="P63">
        <v>1</v>
      </c>
    </row>
    <row r="64" spans="2:16" x14ac:dyDescent="0.25">
      <c r="B64" t="s">
        <v>64</v>
      </c>
      <c r="C64" s="1" t="s">
        <v>118</v>
      </c>
      <c r="D64">
        <v>1</v>
      </c>
      <c r="E64">
        <v>0</v>
      </c>
      <c r="F64">
        <v>32</v>
      </c>
      <c r="G64" t="str">
        <f>IF(ISNA(VLOOKUP(C64,Rankings!$A$2:$F$51,5,FALSE))=TRUE,0,VLOOKUP(C64,Rankings!$A$2:$F$51,5,FALSE))</f>
        <v>BH COLOMA TEAM</v>
      </c>
      <c r="H64" t="s">
        <v>156</v>
      </c>
      <c r="I64" t="s">
        <v>135</v>
      </c>
      <c r="J64">
        <f>IF(ISNA(VLOOKUP(C64,Rankings!$A$2:$F$51,2,FALSE))=TRUE,0,VLOOKUP(C64,Rankings!$A$2:$F$51,2,FALSE))</f>
        <v>3</v>
      </c>
      <c r="K64">
        <v>0</v>
      </c>
      <c r="L64">
        <v>0</v>
      </c>
      <c r="M64">
        <v>0</v>
      </c>
      <c r="N64">
        <v>0</v>
      </c>
      <c r="O64">
        <v>3</v>
      </c>
      <c r="P64">
        <v>1</v>
      </c>
    </row>
    <row r="65" spans="2:16" x14ac:dyDescent="0.25">
      <c r="B65" t="s">
        <v>174</v>
      </c>
      <c r="C65" t="s">
        <v>222</v>
      </c>
      <c r="D65">
        <v>1</v>
      </c>
      <c r="E65">
        <v>0</v>
      </c>
      <c r="F65">
        <v>32</v>
      </c>
      <c r="G65" t="str">
        <f>IF(ISNA(VLOOKUP(C65,Rankings!$A$2:$F$51,5,FALSE))=TRUE,0,VLOOKUP(C65,Rankings!$A$2:$F$51,5,FALSE))</f>
        <v>THÖMUS MAXON</v>
      </c>
      <c r="H65" t="s">
        <v>156</v>
      </c>
      <c r="I65" t="s">
        <v>124</v>
      </c>
      <c r="J65">
        <f>IF(ISNA(VLOOKUP(C65,Rankings!$A$2:$F$51,2,FALSE))=TRUE,0,VLOOKUP(C65,Rankings!$A$2:$F$51,2,FALSE))</f>
        <v>4</v>
      </c>
      <c r="K65">
        <v>0</v>
      </c>
      <c r="L65">
        <v>0</v>
      </c>
      <c r="M65">
        <v>0</v>
      </c>
      <c r="N65">
        <v>0</v>
      </c>
      <c r="O65">
        <v>3</v>
      </c>
      <c r="P65">
        <v>1</v>
      </c>
    </row>
    <row r="66" spans="2:16" x14ac:dyDescent="0.25">
      <c r="B66" t="s">
        <v>40</v>
      </c>
      <c r="C66" s="1" t="s">
        <v>94</v>
      </c>
      <c r="D66">
        <v>1</v>
      </c>
      <c r="E66">
        <v>0</v>
      </c>
      <c r="F66">
        <v>32</v>
      </c>
      <c r="G66" t="str">
        <f>IF(ISNA(VLOOKUP(C66,Rankings!$A$2:$F$51,5,FALSE))=TRUE,0,VLOOKUP(C66,Rankings!$A$2:$F$51,5,FALSE))</f>
        <v>CANNONDALE FACTORY RACING</v>
      </c>
      <c r="H66" t="s">
        <v>156</v>
      </c>
      <c r="I66" t="s">
        <v>134</v>
      </c>
      <c r="J66">
        <f>IF(ISNA(VLOOKUP(C66,Rankings!$A$2:$F$51,2,FALSE))=TRUE,0,VLOOKUP(C66,Rankings!$A$2:$F$51,2,FALSE))</f>
        <v>5</v>
      </c>
      <c r="K66">
        <v>0</v>
      </c>
      <c r="L66">
        <v>0</v>
      </c>
      <c r="M66">
        <v>0</v>
      </c>
      <c r="N66">
        <v>0</v>
      </c>
      <c r="O66">
        <v>3</v>
      </c>
      <c r="P66">
        <v>1</v>
      </c>
    </row>
    <row r="67" spans="2:16" x14ac:dyDescent="0.25">
      <c r="B67" t="s">
        <v>25</v>
      </c>
      <c r="C67" s="1" t="s">
        <v>80</v>
      </c>
      <c r="D67">
        <v>1</v>
      </c>
      <c r="E67">
        <v>0</v>
      </c>
      <c r="F67">
        <v>32</v>
      </c>
      <c r="G67" t="str">
        <f>IF(ISNA(VLOOKUP(C67,Rankings!$A$2:$F$51,5,FALSE))=TRUE,0,VLOOKUP(C67,Rankings!$A$2:$F$51,5,FALSE))</f>
        <v>SANTA CRUZ</v>
      </c>
      <c r="H67" t="s">
        <v>156</v>
      </c>
      <c r="I67" t="s">
        <v>132</v>
      </c>
      <c r="J67">
        <f>IF(ISNA(VLOOKUP(C67,Rankings!$A$2:$F$51,2,FALSE))=TRUE,0,VLOOKUP(C67,Rankings!$A$2:$F$51,2,FALSE))</f>
        <v>6</v>
      </c>
      <c r="K67">
        <v>0</v>
      </c>
      <c r="L67">
        <v>0</v>
      </c>
      <c r="M67">
        <v>0</v>
      </c>
      <c r="N67">
        <v>0</v>
      </c>
      <c r="O67">
        <v>3</v>
      </c>
      <c r="P67">
        <v>1</v>
      </c>
    </row>
    <row r="68" spans="2:16" x14ac:dyDescent="0.25">
      <c r="B68" t="s">
        <v>158</v>
      </c>
      <c r="C68" t="s">
        <v>206</v>
      </c>
      <c r="D68">
        <v>1</v>
      </c>
      <c r="E68">
        <v>0</v>
      </c>
      <c r="F68">
        <v>32</v>
      </c>
      <c r="G68" t="str">
        <f>IF(ISNA(VLOOKUP(C68,Rankings!$A$2:$F$51,5,FALSE))=TRUE,0,VLOOKUP(C68,Rankings!$A$2:$F$51,5,FALSE))</f>
        <v>ORBEA FACTORY TEAM</v>
      </c>
      <c r="H68" t="s">
        <v>156</v>
      </c>
      <c r="I68" t="s">
        <v>143</v>
      </c>
      <c r="J68">
        <f>IF(ISNA(VLOOKUP(C68,Rankings!$A$2:$F$51,2,FALSE))=TRUE,0,VLOOKUP(C68,Rankings!$A$2:$F$51,2,FALSE))</f>
        <v>7</v>
      </c>
      <c r="K68">
        <v>0</v>
      </c>
      <c r="L68">
        <v>0</v>
      </c>
      <c r="M68">
        <v>0</v>
      </c>
      <c r="N68">
        <v>0</v>
      </c>
      <c r="O68">
        <v>3</v>
      </c>
      <c r="P68">
        <v>1</v>
      </c>
    </row>
    <row r="69" spans="2:16" x14ac:dyDescent="0.25">
      <c r="B69" t="s">
        <v>162</v>
      </c>
      <c r="C69" t="s">
        <v>210</v>
      </c>
      <c r="D69">
        <v>1</v>
      </c>
      <c r="E69">
        <v>0</v>
      </c>
      <c r="F69">
        <v>32</v>
      </c>
      <c r="G69" t="str">
        <f>IF(ISNA(VLOOKUP(C69,Rankings!$A$2:$F$51,5,FALSE))=TRUE,0,VLOOKUP(C69,Rankings!$A$2:$F$51,5,FALSE))</f>
        <v>ROCKRIDER TEAM</v>
      </c>
      <c r="H69" t="s">
        <v>156</v>
      </c>
      <c r="I69" t="s">
        <v>127</v>
      </c>
      <c r="J69">
        <f>IF(ISNA(VLOOKUP(C69,Rankings!$A$2:$F$51,2,FALSE))=TRUE,0,VLOOKUP(C69,Rankings!$A$2:$F$51,2,FALSE))</f>
        <v>8</v>
      </c>
      <c r="K69">
        <v>0</v>
      </c>
      <c r="L69">
        <v>0</v>
      </c>
      <c r="M69">
        <v>0</v>
      </c>
      <c r="N69">
        <v>0</v>
      </c>
      <c r="O69">
        <v>3</v>
      </c>
      <c r="P69">
        <v>1</v>
      </c>
    </row>
    <row r="70" spans="2:16" x14ac:dyDescent="0.25">
      <c r="B70" t="s">
        <v>198</v>
      </c>
      <c r="C70" t="s">
        <v>246</v>
      </c>
      <c r="D70">
        <v>1</v>
      </c>
      <c r="E70">
        <v>0</v>
      </c>
      <c r="F70">
        <v>32</v>
      </c>
      <c r="G70" t="str">
        <f>IF(ISNA(VLOOKUP(C70,Rankings!$A$2:$F$51,5,FALSE))=TRUE,0,VLOOKUP(C70,Rankings!$A$2:$F$51,5,FALSE))</f>
        <v>GIANT FACTORY TEAM</v>
      </c>
      <c r="H70" t="s">
        <v>156</v>
      </c>
      <c r="I70" t="s">
        <v>143</v>
      </c>
      <c r="J70">
        <f>IF(ISNA(VLOOKUP(C70,Rankings!$A$2:$F$51,2,FALSE))=TRUE,0,VLOOKUP(C70,Rankings!$A$2:$F$51,2,FALSE))</f>
        <v>9</v>
      </c>
      <c r="K70">
        <v>0</v>
      </c>
      <c r="L70">
        <v>0</v>
      </c>
      <c r="M70">
        <v>0</v>
      </c>
      <c r="N70">
        <v>0</v>
      </c>
      <c r="O70">
        <v>3</v>
      </c>
      <c r="P70">
        <v>1</v>
      </c>
    </row>
    <row r="71" spans="2:16" x14ac:dyDescent="0.25">
      <c r="B71" t="s">
        <v>66</v>
      </c>
      <c r="C71" s="1" t="s">
        <v>120</v>
      </c>
      <c r="D71">
        <v>1</v>
      </c>
      <c r="E71">
        <v>0</v>
      </c>
      <c r="F71">
        <v>32</v>
      </c>
      <c r="G71" t="str">
        <f>IF(ISNA(VLOOKUP(C71,Rankings!$A$2:$F$51,5,FALSE))=TRUE,0,VLOOKUP(C71,Rankings!$A$2:$F$51,5,FALSE))</f>
        <v>SPECIALIZED FACTORY RACING</v>
      </c>
      <c r="H71" t="s">
        <v>156</v>
      </c>
      <c r="I71" t="s">
        <v>154</v>
      </c>
      <c r="J71">
        <f>IF(ISNA(VLOOKUP(C71,Rankings!$A$2:$F$51,2,FALSE))=TRUE,0,VLOOKUP(C71,Rankings!$A$2:$F$51,2,FALSE))</f>
        <v>10</v>
      </c>
      <c r="K71">
        <v>0</v>
      </c>
      <c r="L71">
        <v>0</v>
      </c>
      <c r="M71">
        <v>0</v>
      </c>
      <c r="N71">
        <v>0</v>
      </c>
      <c r="O71">
        <v>3</v>
      </c>
      <c r="P71">
        <v>1</v>
      </c>
    </row>
    <row r="72" spans="2:16" x14ac:dyDescent="0.25">
      <c r="B72" t="s">
        <v>200</v>
      </c>
      <c r="C72" t="s">
        <v>248</v>
      </c>
      <c r="D72">
        <v>1</v>
      </c>
      <c r="E72">
        <v>0</v>
      </c>
      <c r="F72">
        <v>32</v>
      </c>
      <c r="G72" t="str">
        <f>IF(ISNA(VLOOKUP(C72,Rankings!$A$2:$F$51,5,FALSE))=TRUE,0,VLOOKUP(C72,Rankings!$A$2:$F$51,5,FALSE))</f>
        <v>CANYON</v>
      </c>
      <c r="H72" t="s">
        <v>156</v>
      </c>
      <c r="I72" t="s">
        <v>133</v>
      </c>
      <c r="J72">
        <f>IF(ISNA(VLOOKUP(C72,Rankings!$A$2:$F$51,2,FALSE))=TRUE,0,VLOOKUP(C72,Rankings!$A$2:$F$51,2,FALSE))</f>
        <v>11</v>
      </c>
      <c r="K72">
        <v>0</v>
      </c>
      <c r="L72">
        <v>0</v>
      </c>
      <c r="M72">
        <v>0</v>
      </c>
      <c r="N72">
        <v>0</v>
      </c>
      <c r="O72">
        <v>3</v>
      </c>
      <c r="P72">
        <v>1</v>
      </c>
    </row>
    <row r="73" spans="2:16" x14ac:dyDescent="0.25">
      <c r="B73" t="s">
        <v>21</v>
      </c>
      <c r="C73" s="1" t="s">
        <v>76</v>
      </c>
      <c r="D73">
        <v>1</v>
      </c>
      <c r="E73">
        <v>0</v>
      </c>
      <c r="F73">
        <v>32</v>
      </c>
      <c r="G73" t="str">
        <f>IF(ISNA(VLOOKUP(C73,Rankings!$A$2:$F$51,5,FALSE))=TRUE,0,VLOOKUP(C73,Rankings!$A$2:$F$51,5,FALSE))</f>
        <v>KMC RACING</v>
      </c>
      <c r="H73" t="s">
        <v>156</v>
      </c>
      <c r="I73" t="s">
        <v>130</v>
      </c>
      <c r="J73">
        <f>IF(ISNA(VLOOKUP(C73,Rankings!$A$2:$F$51,2,FALSE))=TRUE,0,VLOOKUP(C73,Rankings!$A$2:$F$51,2,FALSE))</f>
        <v>12</v>
      </c>
      <c r="K73">
        <v>0</v>
      </c>
      <c r="L73">
        <v>0</v>
      </c>
      <c r="M73">
        <v>0</v>
      </c>
      <c r="N73">
        <v>0</v>
      </c>
      <c r="O73">
        <v>3</v>
      </c>
      <c r="P73">
        <v>1</v>
      </c>
    </row>
    <row r="74" spans="2:16" x14ac:dyDescent="0.25">
      <c r="B74" t="s">
        <v>37</v>
      </c>
      <c r="C74" s="1" t="s">
        <v>91</v>
      </c>
      <c r="D74">
        <v>1</v>
      </c>
      <c r="E74">
        <v>0</v>
      </c>
      <c r="F74">
        <v>32</v>
      </c>
      <c r="G74" t="str">
        <f>IF(ISNA(VLOOKUP(C74,Rankings!$A$2:$F$51,5,FALSE))=TRUE,0,VLOOKUP(C74,Rankings!$A$2:$F$51,5,FALSE))</f>
        <v>TREK FACTORY RACING</v>
      </c>
      <c r="H74" t="s">
        <v>156</v>
      </c>
      <c r="I74" t="s">
        <v>139</v>
      </c>
      <c r="J74">
        <f>IF(ISNA(VLOOKUP(C74,Rankings!$A$2:$F$51,2,FALSE))=TRUE,0,VLOOKUP(C74,Rankings!$A$2:$F$51,2,FALSE))</f>
        <v>13</v>
      </c>
      <c r="K74">
        <v>0</v>
      </c>
      <c r="L74">
        <v>0</v>
      </c>
      <c r="M74">
        <v>0</v>
      </c>
      <c r="N74">
        <v>0</v>
      </c>
      <c r="O74">
        <v>3</v>
      </c>
      <c r="P74">
        <v>1</v>
      </c>
    </row>
    <row r="75" spans="2:16" x14ac:dyDescent="0.25">
      <c r="B75" t="s">
        <v>24</v>
      </c>
      <c r="C75" s="1" t="s">
        <v>79</v>
      </c>
      <c r="D75">
        <v>1</v>
      </c>
      <c r="E75">
        <v>0</v>
      </c>
      <c r="F75">
        <v>32</v>
      </c>
      <c r="G75" t="str">
        <f>IF(ISNA(VLOOKUP(C75,Rankings!$A$2:$F$51,5,FALSE))=TRUE,0,VLOOKUP(C75,Rankings!$A$2:$F$51,5,FALSE))</f>
        <v>CS CARABINIERI</v>
      </c>
      <c r="H75" t="s">
        <v>156</v>
      </c>
      <c r="I75" t="s">
        <v>132</v>
      </c>
      <c r="J75">
        <f>IF(ISNA(VLOOKUP(C75,Rankings!$A$2:$F$51,2,FALSE))=TRUE,0,VLOOKUP(C75,Rankings!$A$2:$F$51,2,FALSE))</f>
        <v>14</v>
      </c>
      <c r="K75">
        <v>0</v>
      </c>
      <c r="L75">
        <v>0</v>
      </c>
      <c r="M75">
        <v>0</v>
      </c>
      <c r="N75">
        <v>0</v>
      </c>
      <c r="O75">
        <v>3</v>
      </c>
      <c r="P75">
        <v>1</v>
      </c>
    </row>
    <row r="76" spans="2:16" x14ac:dyDescent="0.25">
      <c r="B76" t="s">
        <v>172</v>
      </c>
      <c r="C76" t="s">
        <v>220</v>
      </c>
      <c r="D76">
        <v>1</v>
      </c>
      <c r="E76">
        <v>0</v>
      </c>
      <c r="F76">
        <v>32</v>
      </c>
      <c r="G76" t="str">
        <f>IF(ISNA(VLOOKUP(C76,Rankings!$A$2:$F$51,5,FALSE))=TRUE,0,VLOOKUP(C76,Rankings!$A$2:$F$51,5,FALSE))</f>
        <v>THÖMUS MAXON</v>
      </c>
      <c r="H76" t="s">
        <v>156</v>
      </c>
      <c r="I76" t="s">
        <v>124</v>
      </c>
      <c r="J76">
        <f>IF(ISNA(VLOOKUP(C76,Rankings!$A$2:$F$51,2,FALSE))=TRUE,0,VLOOKUP(C76,Rankings!$A$2:$F$51,2,FALSE))</f>
        <v>15</v>
      </c>
      <c r="K76">
        <v>0</v>
      </c>
      <c r="L76">
        <v>0</v>
      </c>
      <c r="M76">
        <v>0</v>
      </c>
      <c r="N76">
        <v>0</v>
      </c>
      <c r="O76">
        <v>3</v>
      </c>
      <c r="P76">
        <v>1</v>
      </c>
    </row>
    <row r="77" spans="2:16" x14ac:dyDescent="0.25">
      <c r="B77" t="s">
        <v>30</v>
      </c>
      <c r="C77" s="1" t="s">
        <v>85</v>
      </c>
      <c r="D77">
        <v>1</v>
      </c>
      <c r="E77">
        <v>0</v>
      </c>
      <c r="F77">
        <v>32</v>
      </c>
      <c r="G77" t="str">
        <f>IF(ISNA(VLOOKUP(C77,Rankings!$A$2:$F$51,5,FALSE))=TRUE,0,VLOOKUP(C77,Rankings!$A$2:$F$51,5,FALSE))</f>
        <v>PRIMAFLOR MONDRAKER</v>
      </c>
      <c r="H77" t="s">
        <v>156</v>
      </c>
      <c r="I77" t="s">
        <v>136</v>
      </c>
      <c r="J77">
        <f>IF(ISNA(VLOOKUP(C77,Rankings!$A$2:$F$51,2,FALSE))=TRUE,0,VLOOKUP(C77,Rankings!$A$2:$F$51,2,FALSE))</f>
        <v>17</v>
      </c>
      <c r="K77">
        <v>0</v>
      </c>
      <c r="L77">
        <v>0</v>
      </c>
      <c r="M77">
        <v>0</v>
      </c>
      <c r="N77">
        <v>0</v>
      </c>
      <c r="O77">
        <v>3</v>
      </c>
      <c r="P77">
        <v>1</v>
      </c>
    </row>
    <row r="78" spans="2:16" x14ac:dyDescent="0.25">
      <c r="B78" t="s">
        <v>205</v>
      </c>
      <c r="C78" t="s">
        <v>253</v>
      </c>
      <c r="D78">
        <v>2</v>
      </c>
      <c r="E78">
        <v>0</v>
      </c>
      <c r="F78">
        <v>32</v>
      </c>
      <c r="G78">
        <f>IF(ISNA(VLOOKUP(C78,Rankings!$A$2:$F$51,5,FALSE))=TRUE,0,VLOOKUP(C78,Rankings!$A$2:$F$51,5,FALSE))</f>
        <v>0</v>
      </c>
      <c r="H78" t="s">
        <v>156</v>
      </c>
      <c r="I78" t="s">
        <v>149</v>
      </c>
      <c r="J78">
        <f>IF(ISNA(VLOOKUP(C78,Rankings!$A$2:$F$51,2,FALSE))=TRUE,0,VLOOKUP(C78,Rankings!$A$2:$F$51,2,FALSE))</f>
        <v>18</v>
      </c>
      <c r="K78">
        <v>0</v>
      </c>
      <c r="L78">
        <v>0</v>
      </c>
      <c r="M78">
        <v>0</v>
      </c>
      <c r="N78">
        <v>0</v>
      </c>
      <c r="O78">
        <v>3</v>
      </c>
      <c r="P78">
        <v>1</v>
      </c>
    </row>
    <row r="79" spans="2:16" x14ac:dyDescent="0.25">
      <c r="B79" t="s">
        <v>28</v>
      </c>
      <c r="C79" s="1" t="s">
        <v>83</v>
      </c>
      <c r="D79">
        <v>2</v>
      </c>
      <c r="E79">
        <v>0</v>
      </c>
      <c r="F79">
        <v>32</v>
      </c>
      <c r="G79" t="str">
        <f>IF(ISNA(VLOOKUP(C79,Rankings!$A$2:$F$51,5,FALSE))=TRUE,0,VLOOKUP(C79,Rankings!$A$2:$F$51,5,FALSE))</f>
        <v>ORBEA FACTORY TEAM</v>
      </c>
      <c r="H79" t="s">
        <v>156</v>
      </c>
      <c r="I79" t="s">
        <v>135</v>
      </c>
      <c r="J79">
        <f>IF(ISNA(VLOOKUP(C79,Rankings!$A$2:$F$51,2,FALSE))=TRUE,0,VLOOKUP(C79,Rankings!$A$2:$F$51,2,FALSE))</f>
        <v>19</v>
      </c>
      <c r="K79">
        <v>0</v>
      </c>
      <c r="L79">
        <v>0</v>
      </c>
      <c r="M79">
        <v>0</v>
      </c>
      <c r="N79">
        <v>0</v>
      </c>
      <c r="O79">
        <v>3</v>
      </c>
      <c r="P79">
        <v>1</v>
      </c>
    </row>
    <row r="80" spans="2:16" x14ac:dyDescent="0.25">
      <c r="B80" t="s">
        <v>180</v>
      </c>
      <c r="C80" t="s">
        <v>228</v>
      </c>
      <c r="D80">
        <v>1</v>
      </c>
      <c r="E80">
        <v>0</v>
      </c>
      <c r="F80">
        <v>32</v>
      </c>
      <c r="G80" t="str">
        <f>IF(ISNA(VLOOKUP(C80,Rankings!$A$2:$F$51,5,FALSE))=TRUE,0,VLOOKUP(C80,Rankings!$A$2:$F$51,5,FALSE))</f>
        <v>CANYON</v>
      </c>
      <c r="H80" t="s">
        <v>156</v>
      </c>
      <c r="I80" t="s">
        <v>127</v>
      </c>
      <c r="J80">
        <f>IF(ISNA(VLOOKUP(C80,Rankings!$A$2:$F$51,2,FALSE))=TRUE,0,VLOOKUP(C80,Rankings!$A$2:$F$51,2,FALSE))</f>
        <v>20</v>
      </c>
      <c r="K80">
        <v>0</v>
      </c>
      <c r="L80">
        <v>0</v>
      </c>
      <c r="M80">
        <v>0</v>
      </c>
      <c r="N80">
        <v>0</v>
      </c>
      <c r="O80">
        <v>3</v>
      </c>
      <c r="P80">
        <v>1</v>
      </c>
    </row>
    <row r="81" spans="2:16" x14ac:dyDescent="0.25">
      <c r="B81" t="s">
        <v>36</v>
      </c>
      <c r="C81" s="1" t="s">
        <v>157</v>
      </c>
      <c r="D81">
        <v>1</v>
      </c>
      <c r="E81">
        <v>0</v>
      </c>
      <c r="F81">
        <v>32</v>
      </c>
      <c r="G81" t="str">
        <f>IF(ISNA(VLOOKUP(C81,Rankings!$A$2:$F$51,5,FALSE))=TRUE,0,VLOOKUP(C81,Rankings!$A$2:$F$51,5,FALSE))</f>
        <v>CALOI AVANCINI RACING</v>
      </c>
      <c r="H81" t="s">
        <v>156</v>
      </c>
      <c r="I81" t="s">
        <v>128</v>
      </c>
      <c r="J81">
        <f>IF(ISNA(VLOOKUP(C81,Rankings!$A$2:$F$51,2,FALSE))=TRUE,0,VLOOKUP(C81,Rankings!$A$2:$F$51,2,FALSE))</f>
        <v>21</v>
      </c>
      <c r="K81">
        <v>0</v>
      </c>
      <c r="L81">
        <v>0</v>
      </c>
      <c r="M81">
        <v>0</v>
      </c>
      <c r="N81">
        <v>0</v>
      </c>
      <c r="O81">
        <v>3</v>
      </c>
      <c r="P81">
        <v>1</v>
      </c>
    </row>
    <row r="82" spans="2:16" x14ac:dyDescent="0.25">
      <c r="B82" t="s">
        <v>15</v>
      </c>
      <c r="C82" s="1" t="s">
        <v>70</v>
      </c>
      <c r="D82">
        <v>1</v>
      </c>
      <c r="E82">
        <v>0</v>
      </c>
      <c r="F82">
        <v>32</v>
      </c>
      <c r="G82" t="str">
        <f>IF(ISNA(VLOOKUP(C82,Rankings!$A$2:$F$51,5,FALSE))=TRUE,0,VLOOKUP(C82,Rankings!$A$2:$F$51,5,FALSE))</f>
        <v>THÖMUS MAXON</v>
      </c>
      <c r="H82" t="s">
        <v>155</v>
      </c>
      <c r="I82" t="s">
        <v>124</v>
      </c>
      <c r="J82">
        <f>IF(ISNA(VLOOKUP(C82,Rankings!$A$2:$F$51,2,FALSE))=TRUE,0,VLOOKUP(C82,Rankings!$A$2:$F$51,2,FALSE))</f>
        <v>22</v>
      </c>
      <c r="K82">
        <v>0</v>
      </c>
      <c r="L82">
        <v>0</v>
      </c>
      <c r="M82">
        <v>0</v>
      </c>
      <c r="N82">
        <v>0</v>
      </c>
      <c r="O82">
        <v>3</v>
      </c>
      <c r="P82">
        <v>1</v>
      </c>
    </row>
    <row r="83" spans="2:16" x14ac:dyDescent="0.25">
      <c r="B83" t="s">
        <v>67</v>
      </c>
      <c r="C83" s="1" t="s">
        <v>121</v>
      </c>
      <c r="D83">
        <v>1</v>
      </c>
      <c r="E83">
        <v>0</v>
      </c>
      <c r="F83">
        <v>32</v>
      </c>
      <c r="G83" t="str">
        <f>IF(ISNA(VLOOKUP(C83,Rankings!$A$2:$F$51,5,FALSE))=TRUE,0,VLOOKUP(C83,Rankings!$A$2:$F$51,5,FALSE))</f>
        <v>KTM FACTORY TEAM</v>
      </c>
      <c r="H83" t="s">
        <v>155</v>
      </c>
      <c r="I83" t="s">
        <v>142</v>
      </c>
      <c r="J83">
        <f>IF(ISNA(VLOOKUP(C83,Rankings!$A$2:$F$51,2,FALSE))=TRUE,0,VLOOKUP(C83,Rankings!$A$2:$F$51,2,FALSE))</f>
        <v>23</v>
      </c>
      <c r="K83">
        <v>0</v>
      </c>
      <c r="L83">
        <v>0</v>
      </c>
      <c r="M83">
        <v>0</v>
      </c>
      <c r="N83">
        <v>0</v>
      </c>
      <c r="O83">
        <v>3</v>
      </c>
      <c r="P83">
        <v>1</v>
      </c>
    </row>
    <row r="84" spans="2:16" x14ac:dyDescent="0.25">
      <c r="B84" t="s">
        <v>53</v>
      </c>
      <c r="C84" s="1" t="s">
        <v>107</v>
      </c>
      <c r="D84">
        <v>1</v>
      </c>
      <c r="E84">
        <v>0</v>
      </c>
      <c r="F84">
        <v>32</v>
      </c>
      <c r="G84" t="str">
        <f>IF(ISNA(VLOOKUP(C84,Rankings!$A$2:$F$51,5,FALSE))=TRUE,0,VLOOKUP(C84,Rankings!$A$2:$F$51,5,FALSE))</f>
        <v>LAPIERRE</v>
      </c>
      <c r="H84" t="s">
        <v>155</v>
      </c>
      <c r="I84" t="s">
        <v>124</v>
      </c>
      <c r="J84">
        <f>IF(ISNA(VLOOKUP(C84,Rankings!$A$2:$F$51,2,FALSE))=TRUE,0,VLOOKUP(C84,Rankings!$A$2:$F$51,2,FALSE))</f>
        <v>25</v>
      </c>
      <c r="K84">
        <v>0</v>
      </c>
      <c r="L84">
        <v>0</v>
      </c>
      <c r="M84">
        <v>0</v>
      </c>
      <c r="N84">
        <v>0</v>
      </c>
      <c r="O84">
        <v>3</v>
      </c>
      <c r="P84">
        <v>1</v>
      </c>
    </row>
    <row r="85" spans="2:16" x14ac:dyDescent="0.25">
      <c r="B85" t="s">
        <v>171</v>
      </c>
      <c r="C85" t="s">
        <v>219</v>
      </c>
      <c r="D85">
        <v>1</v>
      </c>
      <c r="E85">
        <v>0</v>
      </c>
      <c r="F85">
        <v>32</v>
      </c>
      <c r="G85" t="str">
        <f>IF(ISNA(VLOOKUP(C85,Rankings!$A$2:$F$51,5,FALSE))=TRUE,0,VLOOKUP(C85,Rankings!$A$2:$F$51,5,FALSE))</f>
        <v>LAPIERRE</v>
      </c>
      <c r="H85" t="s">
        <v>155</v>
      </c>
      <c r="I85" t="s">
        <v>125</v>
      </c>
      <c r="J85">
        <f>IF(ISNA(VLOOKUP(C85,Rankings!$A$2:$F$51,2,FALSE))=TRUE,0,VLOOKUP(C85,Rankings!$A$2:$F$51,2,FALSE))</f>
        <v>26</v>
      </c>
      <c r="K85">
        <v>0</v>
      </c>
      <c r="L85">
        <v>0</v>
      </c>
      <c r="M85">
        <v>0</v>
      </c>
      <c r="N85">
        <v>0</v>
      </c>
      <c r="O85">
        <v>3</v>
      </c>
      <c r="P85">
        <v>1</v>
      </c>
    </row>
    <row r="86" spans="2:16" x14ac:dyDescent="0.25">
      <c r="B86" t="s">
        <v>29</v>
      </c>
      <c r="C86" s="1" t="s">
        <v>84</v>
      </c>
      <c r="D86">
        <v>1</v>
      </c>
      <c r="E86">
        <v>0</v>
      </c>
      <c r="F86">
        <v>32</v>
      </c>
      <c r="G86" t="str">
        <f>IF(ISNA(VLOOKUP(C86,Rankings!$A$2:$F$51,5,FALSE))=TRUE,0,VLOOKUP(C86,Rankings!$A$2:$F$51,5,FALSE))</f>
        <v>TEAM BMC</v>
      </c>
      <c r="H86" t="s">
        <v>402</v>
      </c>
      <c r="I86" t="s">
        <v>127</v>
      </c>
      <c r="J86">
        <f>IF(ISNA(VLOOKUP(C86,Rankings!$A$2:$F$51,2,FALSE))=TRUE,0,VLOOKUP(C86,Rankings!$A$2:$F$51,2,FALSE))</f>
        <v>27</v>
      </c>
      <c r="K86">
        <v>0</v>
      </c>
      <c r="L86">
        <v>0</v>
      </c>
      <c r="M86">
        <v>0</v>
      </c>
      <c r="N86">
        <v>0</v>
      </c>
      <c r="O86">
        <v>3</v>
      </c>
      <c r="P86">
        <v>1</v>
      </c>
    </row>
    <row r="87" spans="2:16" x14ac:dyDescent="0.25">
      <c r="B87" t="s">
        <v>193</v>
      </c>
      <c r="C87" t="s">
        <v>241</v>
      </c>
      <c r="D87">
        <v>1</v>
      </c>
      <c r="E87">
        <v>0</v>
      </c>
      <c r="F87">
        <v>32</v>
      </c>
      <c r="G87">
        <f>IF(ISNA(VLOOKUP(C87,Rankings!$A$2:$F$51,5,FALSE))=TRUE,0,VLOOKUP(C87,Rankings!$A$2:$F$51,5,FALSE))</f>
        <v>0</v>
      </c>
      <c r="H87" t="s">
        <v>155</v>
      </c>
      <c r="I87" t="s">
        <v>141</v>
      </c>
      <c r="J87">
        <f>IF(ISNA(VLOOKUP(C87,Rankings!$A$2:$F$51,2,FALSE))=TRUE,0,VLOOKUP(C87,Rankings!$A$2:$F$51,2,FALSE))</f>
        <v>29</v>
      </c>
      <c r="K87">
        <v>0</v>
      </c>
      <c r="L87">
        <v>0</v>
      </c>
      <c r="M87">
        <v>0</v>
      </c>
      <c r="N87">
        <v>0</v>
      </c>
      <c r="O87">
        <v>3</v>
      </c>
      <c r="P87">
        <v>1</v>
      </c>
    </row>
    <row r="88" spans="2:16" x14ac:dyDescent="0.25">
      <c r="B88" t="s">
        <v>34</v>
      </c>
      <c r="C88" s="1" t="s">
        <v>89</v>
      </c>
      <c r="D88">
        <v>1</v>
      </c>
      <c r="E88">
        <v>0</v>
      </c>
      <c r="F88">
        <v>32</v>
      </c>
      <c r="G88" t="str">
        <f>IF(ISNA(VLOOKUP(C88,Rankings!$A$2:$F$51,5,FALSE))=TRUE,0,VLOOKUP(C88,Rankings!$A$2:$F$51,5,FALSE))</f>
        <v>TREK FACTORY RACING</v>
      </c>
      <c r="H88" t="s">
        <v>156</v>
      </c>
      <c r="I88" t="s">
        <v>138</v>
      </c>
      <c r="J88">
        <f>IF(ISNA(VLOOKUP(C88,Rankings!$A$2:$F$51,2,FALSE))=TRUE,0,VLOOKUP(C88,Rankings!$A$2:$F$51,2,FALSE))</f>
        <v>31</v>
      </c>
      <c r="K88">
        <v>0</v>
      </c>
      <c r="L88">
        <v>0</v>
      </c>
      <c r="M88">
        <v>0</v>
      </c>
      <c r="N88">
        <v>0</v>
      </c>
      <c r="O88">
        <v>3</v>
      </c>
      <c r="P88">
        <v>1</v>
      </c>
    </row>
    <row r="89" spans="2:16" x14ac:dyDescent="0.25">
      <c r="B89" t="s">
        <v>16</v>
      </c>
      <c r="C89" s="1" t="s">
        <v>71</v>
      </c>
      <c r="D89">
        <v>1</v>
      </c>
      <c r="E89">
        <v>0</v>
      </c>
      <c r="F89">
        <v>32</v>
      </c>
      <c r="G89" t="str">
        <f>IF(ISNA(VLOOKUP(C89,Rankings!$A$2:$F$51,5,FALSE))=TRUE,0,VLOOKUP(C89,Rankings!$A$2:$F$51,5,FALSE))</f>
        <v>CANNONDALE FACTORY RACING</v>
      </c>
      <c r="H89" t="s">
        <v>155</v>
      </c>
      <c r="I89" t="s">
        <v>125</v>
      </c>
      <c r="J89">
        <f>IF(ISNA(VLOOKUP(C89,Rankings!$A$2:$F$51,2,FALSE))=TRUE,0,VLOOKUP(C89,Rankings!$A$2:$F$51,2,FALSE))</f>
        <v>32</v>
      </c>
      <c r="K89">
        <v>0</v>
      </c>
      <c r="L89">
        <v>0</v>
      </c>
      <c r="M89">
        <v>0</v>
      </c>
      <c r="N89">
        <v>0</v>
      </c>
      <c r="O89">
        <v>3</v>
      </c>
      <c r="P89">
        <v>1</v>
      </c>
    </row>
    <row r="90" spans="2:16" x14ac:dyDescent="0.25">
      <c r="B90" t="s">
        <v>179</v>
      </c>
      <c r="C90" t="s">
        <v>227</v>
      </c>
      <c r="D90">
        <v>2</v>
      </c>
      <c r="E90">
        <v>0</v>
      </c>
      <c r="F90">
        <v>32</v>
      </c>
      <c r="G90" t="str">
        <f>IF(ISNA(VLOOKUP(C90,Rankings!$A$2:$F$51,5,FALSE))=TRUE,0,VLOOKUP(C90,Rankings!$A$2:$F$51,5,FALSE))</f>
        <v>TEAMISGAV-ORBEA</v>
      </c>
      <c r="H90" t="s">
        <v>155</v>
      </c>
      <c r="I90" t="s">
        <v>147</v>
      </c>
      <c r="J90">
        <f>IF(ISNA(VLOOKUP(C90,Rankings!$A$2:$F$51,2,FALSE))=TRUE,0,VLOOKUP(C90,Rankings!$A$2:$F$51,2,FALSE))</f>
        <v>33</v>
      </c>
      <c r="K90">
        <v>0</v>
      </c>
      <c r="L90">
        <v>0</v>
      </c>
      <c r="M90">
        <v>0</v>
      </c>
      <c r="N90">
        <v>0</v>
      </c>
      <c r="O90">
        <v>3</v>
      </c>
      <c r="P90">
        <v>1</v>
      </c>
    </row>
    <row r="91" spans="2:16" x14ac:dyDescent="0.25">
      <c r="B91" t="s">
        <v>56</v>
      </c>
      <c r="C91" s="1" t="s">
        <v>110</v>
      </c>
      <c r="D91">
        <v>1</v>
      </c>
      <c r="E91">
        <v>0</v>
      </c>
      <c r="F91">
        <v>32</v>
      </c>
      <c r="G91" t="str">
        <f>IF(ISNA(VLOOKUP(C91,Rankings!$A$2:$F$51,5,FALSE))=TRUE,0,VLOOKUP(C91,Rankings!$A$2:$F$51,5,FALSE))</f>
        <v>ROCKRIDER TEAM</v>
      </c>
      <c r="H91" t="s">
        <v>156</v>
      </c>
      <c r="I91" t="s">
        <v>127</v>
      </c>
      <c r="J91">
        <f>IF(ISNA(VLOOKUP(C91,Rankings!$A$2:$F$51,2,FALSE))=TRUE,0,VLOOKUP(C91,Rankings!$A$2:$F$51,2,FALSE))</f>
        <v>34</v>
      </c>
      <c r="K91">
        <v>0</v>
      </c>
      <c r="L91">
        <v>0</v>
      </c>
      <c r="M91">
        <v>0</v>
      </c>
      <c r="N91">
        <v>0</v>
      </c>
      <c r="O91">
        <v>3</v>
      </c>
      <c r="P91">
        <v>1</v>
      </c>
    </row>
    <row r="92" spans="2:16" x14ac:dyDescent="0.25">
      <c r="B92" t="s">
        <v>57</v>
      </c>
      <c r="C92" s="1" t="s">
        <v>111</v>
      </c>
      <c r="D92">
        <v>2</v>
      </c>
      <c r="E92">
        <v>0</v>
      </c>
      <c r="F92">
        <v>32</v>
      </c>
      <c r="G92">
        <f>IF(ISNA(VLOOKUP(C92,Rankings!$A$2:$F$51,5,FALSE))=TRUE,0,VLOOKUP(C92,Rankings!$A$2:$F$51,5,FALSE))</f>
        <v>0</v>
      </c>
      <c r="H92" t="s">
        <v>155</v>
      </c>
      <c r="I92" t="s">
        <v>128</v>
      </c>
      <c r="J92">
        <f>IF(ISNA(VLOOKUP(C92,Rankings!$A$2:$F$51,2,FALSE))=TRUE,0,VLOOKUP(C92,Rankings!$A$2:$F$51,2,FALSE))</f>
        <v>35</v>
      </c>
      <c r="K92">
        <v>0</v>
      </c>
      <c r="L92">
        <v>0</v>
      </c>
      <c r="M92">
        <v>0</v>
      </c>
      <c r="N92">
        <v>0</v>
      </c>
      <c r="O92">
        <v>3</v>
      </c>
      <c r="P92">
        <v>1</v>
      </c>
    </row>
    <row r="93" spans="2:16" x14ac:dyDescent="0.25">
      <c r="B93" t="s">
        <v>173</v>
      </c>
      <c r="C93" t="s">
        <v>221</v>
      </c>
      <c r="D93">
        <v>1</v>
      </c>
      <c r="E93">
        <v>0</v>
      </c>
      <c r="F93">
        <v>32</v>
      </c>
      <c r="G93" t="str">
        <f>IF(ISNA(VLOOKUP(C93,Rankings!$A$2:$F$51,5,FALSE))=TRUE,0,VLOOKUP(C93,Rankings!$A$2:$F$51,5,FALSE))</f>
        <v>KTM FACTORY TEAM</v>
      </c>
      <c r="H93" t="s">
        <v>155</v>
      </c>
      <c r="I93" t="s">
        <v>258</v>
      </c>
      <c r="J93">
        <f>IF(ISNA(VLOOKUP(C93,Rankings!$A$2:$F$51,2,FALSE))=TRUE,0,VLOOKUP(C93,Rankings!$A$2:$F$51,2,FALSE))</f>
        <v>36</v>
      </c>
      <c r="K93">
        <v>0</v>
      </c>
      <c r="L93">
        <v>0</v>
      </c>
      <c r="M93">
        <v>0</v>
      </c>
      <c r="N93">
        <v>0</v>
      </c>
      <c r="O93">
        <v>3</v>
      </c>
      <c r="P93">
        <v>1</v>
      </c>
    </row>
    <row r="94" spans="2:16" x14ac:dyDescent="0.25">
      <c r="B94" t="s">
        <v>181</v>
      </c>
      <c r="C94" t="s">
        <v>229</v>
      </c>
      <c r="D94">
        <v>1</v>
      </c>
      <c r="E94">
        <v>0</v>
      </c>
      <c r="F94">
        <v>32</v>
      </c>
      <c r="G94" t="str">
        <f>IF(ISNA(VLOOKUP(C94,Rankings!$A$2:$F$51,5,FALSE))=TRUE,0,VLOOKUP(C94,Rankings!$A$2:$F$51,5,FALSE))</f>
        <v>BIXS PERFORMANCE TEAM</v>
      </c>
      <c r="H94" t="s">
        <v>155</v>
      </c>
      <c r="I94" t="s">
        <v>124</v>
      </c>
      <c r="J94">
        <f>IF(ISNA(VLOOKUP(C94,Rankings!$A$2:$F$51,2,FALSE))=TRUE,0,VLOOKUP(C94,Rankings!$A$2:$F$51,2,FALSE))</f>
        <v>37</v>
      </c>
      <c r="K94">
        <v>0</v>
      </c>
      <c r="L94">
        <v>0</v>
      </c>
      <c r="M94">
        <v>0</v>
      </c>
      <c r="N94">
        <v>0</v>
      </c>
      <c r="O94">
        <v>3</v>
      </c>
      <c r="P94">
        <v>1</v>
      </c>
    </row>
    <row r="95" spans="2:16" x14ac:dyDescent="0.25">
      <c r="B95" t="s">
        <v>26</v>
      </c>
      <c r="C95" s="1" t="s">
        <v>81</v>
      </c>
      <c r="D95">
        <v>1</v>
      </c>
      <c r="E95">
        <v>0</v>
      </c>
      <c r="F95">
        <v>32</v>
      </c>
      <c r="G95" t="str">
        <f>IF(ISNA(VLOOKUP(C95,Rankings!$A$2:$F$51,5,FALSE))=TRUE,0,VLOOKUP(C95,Rankings!$A$2:$F$51,5,FALSE))</f>
        <v>LEXWARE</v>
      </c>
      <c r="H95" t="s">
        <v>155</v>
      </c>
      <c r="I95" t="s">
        <v>133</v>
      </c>
      <c r="J95">
        <f>IF(ISNA(VLOOKUP(C95,Rankings!$A$2:$F$51,2,FALSE))=TRUE,0,VLOOKUP(C95,Rankings!$A$2:$F$51,2,FALSE))</f>
        <v>38</v>
      </c>
      <c r="K95">
        <v>0</v>
      </c>
      <c r="L95">
        <v>0</v>
      </c>
      <c r="M95">
        <v>0</v>
      </c>
      <c r="N95">
        <v>0</v>
      </c>
      <c r="O95">
        <v>3</v>
      </c>
      <c r="P95">
        <v>1</v>
      </c>
    </row>
    <row r="96" spans="2:16" x14ac:dyDescent="0.25">
      <c r="B96" t="s">
        <v>177</v>
      </c>
      <c r="C96" t="s">
        <v>225</v>
      </c>
      <c r="D96">
        <v>1</v>
      </c>
      <c r="E96">
        <v>0</v>
      </c>
      <c r="F96">
        <v>32</v>
      </c>
      <c r="G96" t="str">
        <f>IF(ISNA(VLOOKUP(C96,Rankings!$A$2:$F$51,5,FALSE))=TRUE,0,VLOOKUP(C96,Rankings!$A$2:$F$51,5,FALSE))</f>
        <v>ALPECIN-DECEUNINCK</v>
      </c>
      <c r="H96" t="s">
        <v>402</v>
      </c>
      <c r="I96" t="s">
        <v>138</v>
      </c>
      <c r="J96">
        <f>IF(ISNA(VLOOKUP(C96,Rankings!$A$2:$F$51,2,FALSE))=TRUE,0,VLOOKUP(C96,Rankings!$A$2:$F$51,2,FALSE))</f>
        <v>39</v>
      </c>
      <c r="K96">
        <v>0</v>
      </c>
      <c r="L96">
        <v>0</v>
      </c>
      <c r="M96">
        <v>0</v>
      </c>
      <c r="N96">
        <v>0</v>
      </c>
      <c r="O96">
        <v>3</v>
      </c>
      <c r="P96">
        <v>1</v>
      </c>
    </row>
    <row r="97" spans="2:16" x14ac:dyDescent="0.25">
      <c r="B97" t="s">
        <v>42</v>
      </c>
      <c r="C97" s="1" t="s">
        <v>96</v>
      </c>
      <c r="D97">
        <v>1</v>
      </c>
      <c r="E97">
        <v>0</v>
      </c>
      <c r="F97">
        <v>32</v>
      </c>
      <c r="G97" t="str">
        <f>IF(ISNA(VLOOKUP(C97,Rankings!$A$2:$F$51,5,FALSE))=TRUE,0,VLOOKUP(C97,Rankings!$A$2:$F$51,5,FALSE))</f>
        <v>PIVOT OTE</v>
      </c>
      <c r="H97" t="s">
        <v>155</v>
      </c>
      <c r="I97" t="s">
        <v>131</v>
      </c>
      <c r="J97">
        <f>IF(ISNA(VLOOKUP(C97,Rankings!$A$2:$F$51,2,FALSE))=TRUE,0,VLOOKUP(C97,Rankings!$A$2:$F$51,2,FALSE))</f>
        <v>41</v>
      </c>
      <c r="K97">
        <v>0</v>
      </c>
      <c r="L97">
        <v>0</v>
      </c>
      <c r="M97">
        <v>0</v>
      </c>
      <c r="N97">
        <v>0</v>
      </c>
      <c r="O97">
        <v>3</v>
      </c>
      <c r="P97">
        <v>1</v>
      </c>
    </row>
    <row r="98" spans="2:16" x14ac:dyDescent="0.25">
      <c r="B98" t="s">
        <v>32</v>
      </c>
      <c r="C98" s="1" t="s">
        <v>87</v>
      </c>
      <c r="D98">
        <v>1</v>
      </c>
      <c r="E98">
        <v>0</v>
      </c>
      <c r="F98">
        <v>32</v>
      </c>
      <c r="G98" t="str">
        <f>IF(ISNA(VLOOKUP(C98,Rankings!$A$2:$F$51,5,FALSE))=TRUE,0,VLOOKUP(C98,Rankings!$A$2:$F$51,5,FALSE))</f>
        <v>SANTA CRUZ</v>
      </c>
      <c r="H98" t="s">
        <v>155</v>
      </c>
      <c r="I98" t="s">
        <v>132</v>
      </c>
      <c r="J98">
        <f>IF(ISNA(VLOOKUP(C98,Rankings!$A$2:$F$51,2,FALSE))=TRUE,0,VLOOKUP(C98,Rankings!$A$2:$F$51,2,FALSE))</f>
        <v>42</v>
      </c>
      <c r="K98">
        <v>0</v>
      </c>
      <c r="L98">
        <v>0</v>
      </c>
      <c r="M98">
        <v>0</v>
      </c>
      <c r="N98">
        <v>0</v>
      </c>
      <c r="O98">
        <v>3</v>
      </c>
      <c r="P98">
        <v>1</v>
      </c>
    </row>
    <row r="99" spans="2:16" x14ac:dyDescent="0.25">
      <c r="B99" t="s">
        <v>19</v>
      </c>
      <c r="C99" s="1" t="s">
        <v>74</v>
      </c>
      <c r="D99">
        <v>1</v>
      </c>
      <c r="E99">
        <v>0</v>
      </c>
      <c r="F99">
        <v>32</v>
      </c>
      <c r="G99" t="str">
        <f>IF(ISNA(VLOOKUP(C99,Rankings!$A$2:$F$51,5,FALSE))=TRUE,0,VLOOKUP(C99,Rankings!$A$2:$F$51,5,FALSE))</f>
        <v>CALOI AVANCINI RACING</v>
      </c>
      <c r="H99" t="s">
        <v>155</v>
      </c>
      <c r="I99" t="s">
        <v>128</v>
      </c>
      <c r="J99">
        <f>IF(ISNA(VLOOKUP(C99,Rankings!$A$2:$F$51,2,FALSE))=TRUE,0,VLOOKUP(C99,Rankings!$A$2:$F$51,2,FALSE))</f>
        <v>44</v>
      </c>
      <c r="K99">
        <v>0</v>
      </c>
      <c r="L99">
        <v>0</v>
      </c>
      <c r="M99">
        <v>0</v>
      </c>
      <c r="N99">
        <v>0</v>
      </c>
      <c r="O99">
        <v>3</v>
      </c>
      <c r="P99">
        <v>1</v>
      </c>
    </row>
    <row r="100" spans="2:16" x14ac:dyDescent="0.25">
      <c r="B100" t="s">
        <v>165</v>
      </c>
      <c r="C100" t="s">
        <v>213</v>
      </c>
      <c r="D100">
        <v>1</v>
      </c>
      <c r="E100">
        <v>0</v>
      </c>
      <c r="F100">
        <v>32</v>
      </c>
      <c r="G100">
        <f>IF(ISNA(VLOOKUP(C100,Rankings!$A$2:$F$51,5,FALSE))=TRUE,0,VLOOKUP(C100,Rankings!$A$2:$F$51,5,FALSE))</f>
        <v>0</v>
      </c>
      <c r="H100" t="s">
        <v>155</v>
      </c>
      <c r="I100" t="s">
        <v>141</v>
      </c>
      <c r="J100">
        <f>IF(ISNA(VLOOKUP(C100,Rankings!$A$2:$F$51,2,FALSE))=TRUE,0,VLOOKUP(C100,Rankings!$A$2:$F$51,2,FALSE))</f>
        <v>46</v>
      </c>
      <c r="K100">
        <v>0</v>
      </c>
      <c r="L100">
        <v>0</v>
      </c>
      <c r="M100">
        <v>0</v>
      </c>
      <c r="N100">
        <v>0</v>
      </c>
      <c r="O100">
        <v>3</v>
      </c>
      <c r="P100">
        <v>1</v>
      </c>
    </row>
    <row r="101" spans="2:16" x14ac:dyDescent="0.25">
      <c r="B101" t="s">
        <v>55</v>
      </c>
      <c r="C101" s="1" t="s">
        <v>109</v>
      </c>
      <c r="D101">
        <v>1</v>
      </c>
      <c r="E101">
        <v>0</v>
      </c>
      <c r="F101">
        <v>32</v>
      </c>
      <c r="G101">
        <f>IF(ISNA(VLOOKUP(C101,Rankings!$A$2:$F$51,5,FALSE))=TRUE,0,VLOOKUP(C101,Rankings!$A$2:$F$51,5,FALSE))</f>
        <v>0</v>
      </c>
      <c r="H101" t="s">
        <v>155</v>
      </c>
      <c r="I101" t="s">
        <v>142</v>
      </c>
      <c r="J101">
        <f>IF(ISNA(VLOOKUP(C101,Rankings!$A$2:$F$51,2,FALSE))=TRUE,0,VLOOKUP(C101,Rankings!$A$2:$F$51,2,FALSE))</f>
        <v>47</v>
      </c>
      <c r="K101">
        <v>0</v>
      </c>
      <c r="L101">
        <v>0</v>
      </c>
      <c r="M101">
        <v>0</v>
      </c>
      <c r="N101">
        <v>0</v>
      </c>
      <c r="O101">
        <v>3</v>
      </c>
      <c r="P101">
        <v>1</v>
      </c>
    </row>
    <row r="102" spans="2:16" x14ac:dyDescent="0.25">
      <c r="B102" t="s">
        <v>27</v>
      </c>
      <c r="C102" s="1" t="s">
        <v>82</v>
      </c>
      <c r="D102">
        <v>1</v>
      </c>
      <c r="E102">
        <v>0</v>
      </c>
      <c r="F102">
        <v>32</v>
      </c>
      <c r="G102">
        <f>IF(ISNA(VLOOKUP(C102,Rankings!$A$2:$F$51,5,FALSE))=TRUE,0,VLOOKUP(C102,Rankings!$A$2:$F$51,5,FALSE))</f>
        <v>0</v>
      </c>
      <c r="H102" t="s">
        <v>402</v>
      </c>
      <c r="I102" t="s">
        <v>134</v>
      </c>
      <c r="J102">
        <f>IF(ISNA(VLOOKUP(C102,Rankings!$A$2:$F$51,2,FALSE))=TRUE,0,VLOOKUP(C102,Rankings!$A$2:$F$51,2,FALSE))</f>
        <v>48</v>
      </c>
      <c r="K102">
        <v>0</v>
      </c>
      <c r="L102">
        <v>0</v>
      </c>
      <c r="M102">
        <v>0</v>
      </c>
      <c r="N102">
        <v>0</v>
      </c>
      <c r="O102">
        <v>3</v>
      </c>
      <c r="P102">
        <v>1</v>
      </c>
    </row>
    <row r="103" spans="2:16" x14ac:dyDescent="0.25">
      <c r="B103" t="s">
        <v>69</v>
      </c>
      <c r="C103" s="1" t="s">
        <v>123</v>
      </c>
      <c r="D103">
        <v>1</v>
      </c>
      <c r="E103">
        <v>0</v>
      </c>
      <c r="F103">
        <v>32</v>
      </c>
      <c r="G103" t="str">
        <f>IF(ISNA(VLOOKUP(C103,Rankings!$A$2:$F$51,5,FALSE))=TRUE,0,VLOOKUP(C103,Rankings!$A$2:$F$51,5,FALSE))</f>
        <v>TEAM BMC</v>
      </c>
      <c r="H103" t="s">
        <v>155</v>
      </c>
      <c r="I103" t="s">
        <v>132</v>
      </c>
      <c r="J103">
        <f>IF(ISNA(VLOOKUP(C103,Rankings!$A$2:$F$51,2,FALSE))=TRUE,0,VLOOKUP(C103,Rankings!$A$2:$F$51,2,FALSE))</f>
        <v>49</v>
      </c>
      <c r="K103">
        <v>0</v>
      </c>
      <c r="L103">
        <v>0</v>
      </c>
      <c r="M103">
        <v>0</v>
      </c>
      <c r="N103">
        <v>0</v>
      </c>
      <c r="O103">
        <v>3</v>
      </c>
      <c r="P103">
        <v>1</v>
      </c>
    </row>
    <row r="104" spans="2:16" x14ac:dyDescent="0.25">
      <c r="B104" t="s">
        <v>184</v>
      </c>
      <c r="C104" t="s">
        <v>232</v>
      </c>
      <c r="D104">
        <v>1</v>
      </c>
      <c r="E104">
        <v>0</v>
      </c>
      <c r="F104">
        <v>32</v>
      </c>
      <c r="G104" t="str">
        <f>IF(ISNA(VLOOKUP(C104,Rankings!$A$2:$F$51,5,FALSE))=TRUE,0,VLOOKUP(C104,Rankings!$A$2:$F$51,5,FALSE))</f>
        <v>WILIER PIRELLI FACTORY</v>
      </c>
      <c r="H104" t="s">
        <v>155</v>
      </c>
      <c r="I104" t="s">
        <v>150</v>
      </c>
      <c r="J104">
        <f>IF(ISNA(VLOOKUP(C104,Rankings!$A$2:$F$51,2,FALSE))=TRUE,0,VLOOKUP(C104,Rankings!$A$2:$F$51,2,FALSE))</f>
        <v>50</v>
      </c>
      <c r="K104">
        <v>0</v>
      </c>
      <c r="L104">
        <v>0</v>
      </c>
      <c r="M104">
        <v>0</v>
      </c>
      <c r="N104">
        <v>0</v>
      </c>
      <c r="O104">
        <v>3</v>
      </c>
      <c r="P104">
        <v>1</v>
      </c>
    </row>
  </sheetData>
  <sortState xmlns:xlrd2="http://schemas.microsoft.com/office/spreadsheetml/2017/richdata2" ref="A2:P104">
    <sortCondition ref="J1:J10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CC00-E34F-4A1C-961B-4F4DEA16BB84}">
  <dimension ref="A1:F51"/>
  <sheetViews>
    <sheetView workbookViewId="0">
      <selection activeCell="E2" sqref="E2:E31"/>
    </sheetView>
  </sheetViews>
  <sheetFormatPr defaultRowHeight="15" x14ac:dyDescent="0.25"/>
  <cols>
    <col min="1" max="1" width="32.85546875" bestFit="1" customWidth="1"/>
    <col min="4" max="4" width="17.7109375" customWidth="1"/>
    <col min="5" max="5" width="30" bestFit="1" customWidth="1"/>
  </cols>
  <sheetData>
    <row r="1" spans="1:6" x14ac:dyDescent="0.25">
      <c r="A1" t="s">
        <v>393</v>
      </c>
      <c r="B1" t="s">
        <v>265</v>
      </c>
      <c r="C1" t="s">
        <v>266</v>
      </c>
      <c r="D1" t="s">
        <v>267</v>
      </c>
      <c r="E1" t="s">
        <v>268</v>
      </c>
      <c r="F1" t="s">
        <v>269</v>
      </c>
    </row>
    <row r="2" spans="1:6" x14ac:dyDescent="0.25">
      <c r="A2" t="s">
        <v>247</v>
      </c>
      <c r="B2">
        <v>1</v>
      </c>
      <c r="C2" t="s">
        <v>270</v>
      </c>
      <c r="D2" t="s">
        <v>271</v>
      </c>
      <c r="E2" t="s">
        <v>272</v>
      </c>
      <c r="F2">
        <v>1567</v>
      </c>
    </row>
    <row r="3" spans="1:6" x14ac:dyDescent="0.25">
      <c r="A3" t="s">
        <v>244</v>
      </c>
      <c r="B3">
        <v>2</v>
      </c>
      <c r="C3" t="s">
        <v>273</v>
      </c>
      <c r="D3" t="s">
        <v>274</v>
      </c>
      <c r="E3" t="s">
        <v>275</v>
      </c>
      <c r="F3">
        <v>1432</v>
      </c>
    </row>
    <row r="4" spans="1:6" x14ac:dyDescent="0.25">
      <c r="A4" t="s">
        <v>118</v>
      </c>
      <c r="B4">
        <v>3</v>
      </c>
      <c r="C4" t="s">
        <v>276</v>
      </c>
      <c r="D4" t="s">
        <v>277</v>
      </c>
      <c r="E4" t="s">
        <v>278</v>
      </c>
      <c r="F4">
        <v>1374</v>
      </c>
    </row>
    <row r="5" spans="1:6" x14ac:dyDescent="0.25">
      <c r="A5" t="s">
        <v>222</v>
      </c>
      <c r="B5">
        <v>4</v>
      </c>
      <c r="C5" t="s">
        <v>279</v>
      </c>
      <c r="D5" t="s">
        <v>280</v>
      </c>
      <c r="E5" t="s">
        <v>281</v>
      </c>
      <c r="F5">
        <v>1312</v>
      </c>
    </row>
    <row r="6" spans="1:6" x14ac:dyDescent="0.25">
      <c r="A6" t="s">
        <v>94</v>
      </c>
      <c r="B6">
        <v>5</v>
      </c>
      <c r="C6" t="s">
        <v>282</v>
      </c>
      <c r="D6" t="s">
        <v>283</v>
      </c>
      <c r="E6" t="s">
        <v>284</v>
      </c>
      <c r="F6">
        <v>1269</v>
      </c>
    </row>
    <row r="7" spans="1:6" x14ac:dyDescent="0.25">
      <c r="A7" t="s">
        <v>80</v>
      </c>
      <c r="B7">
        <v>6</v>
      </c>
      <c r="C7" t="s">
        <v>285</v>
      </c>
      <c r="D7" t="s">
        <v>286</v>
      </c>
      <c r="E7" t="s">
        <v>287</v>
      </c>
      <c r="F7">
        <v>1225</v>
      </c>
    </row>
    <row r="8" spans="1:6" x14ac:dyDescent="0.25">
      <c r="A8" t="s">
        <v>206</v>
      </c>
      <c r="B8">
        <v>7</v>
      </c>
      <c r="C8" t="s">
        <v>288</v>
      </c>
      <c r="D8" t="s">
        <v>289</v>
      </c>
      <c r="E8" t="s">
        <v>290</v>
      </c>
      <c r="F8">
        <v>1165</v>
      </c>
    </row>
    <row r="9" spans="1:6" x14ac:dyDescent="0.25">
      <c r="A9" t="s">
        <v>210</v>
      </c>
      <c r="B9">
        <v>8</v>
      </c>
      <c r="C9" t="s">
        <v>291</v>
      </c>
      <c r="D9" t="s">
        <v>292</v>
      </c>
      <c r="E9" t="s">
        <v>293</v>
      </c>
      <c r="F9">
        <v>1110</v>
      </c>
    </row>
    <row r="10" spans="1:6" x14ac:dyDescent="0.25">
      <c r="A10" t="s">
        <v>246</v>
      </c>
      <c r="B10">
        <v>9</v>
      </c>
      <c r="C10" t="s">
        <v>294</v>
      </c>
      <c r="D10" t="s">
        <v>295</v>
      </c>
      <c r="E10" t="s">
        <v>296</v>
      </c>
      <c r="F10">
        <v>1079</v>
      </c>
    </row>
    <row r="11" spans="1:6" x14ac:dyDescent="0.25">
      <c r="A11" t="s">
        <v>120</v>
      </c>
      <c r="B11">
        <v>10</v>
      </c>
      <c r="C11" t="s">
        <v>297</v>
      </c>
      <c r="D11" t="s">
        <v>298</v>
      </c>
      <c r="E11" t="s">
        <v>299</v>
      </c>
      <c r="F11">
        <v>1060</v>
      </c>
    </row>
    <row r="12" spans="1:6" x14ac:dyDescent="0.25">
      <c r="A12" t="s">
        <v>248</v>
      </c>
      <c r="B12">
        <v>11</v>
      </c>
      <c r="C12" t="s">
        <v>300</v>
      </c>
      <c r="D12" t="s">
        <v>286</v>
      </c>
      <c r="E12" t="s">
        <v>301</v>
      </c>
      <c r="F12">
        <v>1027</v>
      </c>
    </row>
    <row r="13" spans="1:6" x14ac:dyDescent="0.25">
      <c r="A13" t="s">
        <v>76</v>
      </c>
      <c r="B13">
        <v>12</v>
      </c>
      <c r="C13" t="s">
        <v>302</v>
      </c>
      <c r="D13" t="s">
        <v>303</v>
      </c>
      <c r="E13" t="s">
        <v>304</v>
      </c>
      <c r="F13">
        <v>1016</v>
      </c>
    </row>
    <row r="14" spans="1:6" x14ac:dyDescent="0.25">
      <c r="A14" t="s">
        <v>91</v>
      </c>
      <c r="B14">
        <v>13</v>
      </c>
      <c r="C14" t="s">
        <v>305</v>
      </c>
      <c r="D14" t="s">
        <v>306</v>
      </c>
      <c r="E14" t="s">
        <v>307</v>
      </c>
      <c r="F14">
        <v>1005</v>
      </c>
    </row>
    <row r="15" spans="1:6" x14ac:dyDescent="0.25">
      <c r="A15" t="s">
        <v>79</v>
      </c>
      <c r="B15">
        <v>14</v>
      </c>
      <c r="C15" t="s">
        <v>285</v>
      </c>
      <c r="D15" t="s">
        <v>308</v>
      </c>
      <c r="E15" t="s">
        <v>309</v>
      </c>
      <c r="F15">
        <v>995</v>
      </c>
    </row>
    <row r="16" spans="1:6" x14ac:dyDescent="0.25">
      <c r="A16" t="s">
        <v>220</v>
      </c>
      <c r="B16">
        <v>15</v>
      </c>
      <c r="C16" t="s">
        <v>310</v>
      </c>
      <c r="D16" t="s">
        <v>311</v>
      </c>
      <c r="E16" t="s">
        <v>281</v>
      </c>
      <c r="F16">
        <v>989</v>
      </c>
    </row>
    <row r="17" spans="1:6" x14ac:dyDescent="0.25">
      <c r="A17" t="s">
        <v>394</v>
      </c>
      <c r="B17">
        <v>16</v>
      </c>
      <c r="C17" t="s">
        <v>312</v>
      </c>
      <c r="D17" t="s">
        <v>313</v>
      </c>
      <c r="F17">
        <v>917</v>
      </c>
    </row>
    <row r="18" spans="1:6" x14ac:dyDescent="0.25">
      <c r="A18" t="s">
        <v>85</v>
      </c>
      <c r="B18">
        <v>17</v>
      </c>
      <c r="C18" t="s">
        <v>314</v>
      </c>
      <c r="D18" t="s">
        <v>315</v>
      </c>
      <c r="E18" t="s">
        <v>316</v>
      </c>
      <c r="F18">
        <v>887</v>
      </c>
    </row>
    <row r="19" spans="1:6" x14ac:dyDescent="0.25">
      <c r="A19" t="s">
        <v>253</v>
      </c>
      <c r="B19">
        <v>18</v>
      </c>
      <c r="C19" t="s">
        <v>317</v>
      </c>
      <c r="D19" t="s">
        <v>318</v>
      </c>
      <c r="F19">
        <v>884</v>
      </c>
    </row>
    <row r="20" spans="1:6" x14ac:dyDescent="0.25">
      <c r="A20" t="s">
        <v>83</v>
      </c>
      <c r="B20">
        <v>19</v>
      </c>
      <c r="C20" t="s">
        <v>319</v>
      </c>
      <c r="D20" t="s">
        <v>320</v>
      </c>
      <c r="E20" t="s">
        <v>290</v>
      </c>
      <c r="F20">
        <v>878</v>
      </c>
    </row>
    <row r="21" spans="1:6" x14ac:dyDescent="0.25">
      <c r="A21" t="s">
        <v>228</v>
      </c>
      <c r="B21">
        <v>20</v>
      </c>
      <c r="C21" t="s">
        <v>321</v>
      </c>
      <c r="D21" t="s">
        <v>322</v>
      </c>
      <c r="E21" t="s">
        <v>301</v>
      </c>
      <c r="F21">
        <v>875</v>
      </c>
    </row>
    <row r="22" spans="1:6" x14ac:dyDescent="0.25">
      <c r="A22" t="s">
        <v>157</v>
      </c>
      <c r="B22">
        <v>21</v>
      </c>
      <c r="C22" t="s">
        <v>323</v>
      </c>
      <c r="D22" t="s">
        <v>324</v>
      </c>
      <c r="E22" t="s">
        <v>325</v>
      </c>
      <c r="F22">
        <v>870</v>
      </c>
    </row>
    <row r="23" spans="1:6" x14ac:dyDescent="0.25">
      <c r="A23" t="s">
        <v>70</v>
      </c>
      <c r="B23">
        <v>22</v>
      </c>
      <c r="C23" t="s">
        <v>326</v>
      </c>
      <c r="D23" t="s">
        <v>327</v>
      </c>
      <c r="E23" t="s">
        <v>281</v>
      </c>
      <c r="F23">
        <v>830</v>
      </c>
    </row>
    <row r="24" spans="1:6" x14ac:dyDescent="0.25">
      <c r="A24" t="s">
        <v>121</v>
      </c>
      <c r="B24">
        <v>23</v>
      </c>
      <c r="C24" t="s">
        <v>328</v>
      </c>
      <c r="D24" t="s">
        <v>329</v>
      </c>
      <c r="E24" t="s">
        <v>330</v>
      </c>
      <c r="F24">
        <v>828</v>
      </c>
    </row>
    <row r="25" spans="1:6" x14ac:dyDescent="0.25">
      <c r="A25" t="s">
        <v>395</v>
      </c>
      <c r="B25">
        <v>24</v>
      </c>
      <c r="C25" t="s">
        <v>331</v>
      </c>
      <c r="D25" t="s">
        <v>332</v>
      </c>
      <c r="E25" t="s">
        <v>296</v>
      </c>
      <c r="F25">
        <v>828</v>
      </c>
    </row>
    <row r="26" spans="1:6" x14ac:dyDescent="0.25">
      <c r="A26" t="s">
        <v>107</v>
      </c>
      <c r="B26">
        <v>25</v>
      </c>
      <c r="C26" t="s">
        <v>333</v>
      </c>
      <c r="D26" t="s">
        <v>322</v>
      </c>
      <c r="E26" t="s">
        <v>334</v>
      </c>
      <c r="F26">
        <v>807</v>
      </c>
    </row>
    <row r="27" spans="1:6" x14ac:dyDescent="0.25">
      <c r="A27" t="s">
        <v>219</v>
      </c>
      <c r="B27">
        <v>26</v>
      </c>
      <c r="C27" t="s">
        <v>335</v>
      </c>
      <c r="D27" t="s">
        <v>336</v>
      </c>
      <c r="E27" t="s">
        <v>334</v>
      </c>
      <c r="F27">
        <v>806</v>
      </c>
    </row>
    <row r="28" spans="1:6" x14ac:dyDescent="0.25">
      <c r="A28" t="s">
        <v>84</v>
      </c>
      <c r="B28">
        <v>27</v>
      </c>
      <c r="C28" t="s">
        <v>337</v>
      </c>
      <c r="D28" t="s">
        <v>338</v>
      </c>
      <c r="E28" t="s">
        <v>275</v>
      </c>
      <c r="F28">
        <v>785</v>
      </c>
    </row>
    <row r="29" spans="1:6" x14ac:dyDescent="0.25">
      <c r="A29" t="s">
        <v>396</v>
      </c>
      <c r="B29">
        <v>28</v>
      </c>
      <c r="C29" t="s">
        <v>339</v>
      </c>
      <c r="D29" t="s">
        <v>340</v>
      </c>
      <c r="E29" t="s">
        <v>341</v>
      </c>
      <c r="F29">
        <v>783</v>
      </c>
    </row>
    <row r="30" spans="1:6" x14ac:dyDescent="0.25">
      <c r="A30" t="s">
        <v>241</v>
      </c>
      <c r="B30">
        <v>29</v>
      </c>
      <c r="C30" t="s">
        <v>342</v>
      </c>
      <c r="D30" t="s">
        <v>343</v>
      </c>
      <c r="F30">
        <v>775</v>
      </c>
    </row>
    <row r="31" spans="1:6" x14ac:dyDescent="0.25">
      <c r="A31" t="s">
        <v>397</v>
      </c>
      <c r="B31">
        <v>30</v>
      </c>
      <c r="C31" t="s">
        <v>344</v>
      </c>
      <c r="D31" t="s">
        <v>345</v>
      </c>
      <c r="E31" t="s">
        <v>346</v>
      </c>
      <c r="F31">
        <v>770</v>
      </c>
    </row>
    <row r="32" spans="1:6" x14ac:dyDescent="0.25">
      <c r="A32" t="s">
        <v>89</v>
      </c>
      <c r="B32">
        <v>31</v>
      </c>
      <c r="C32" t="s">
        <v>347</v>
      </c>
      <c r="D32" t="s">
        <v>348</v>
      </c>
      <c r="E32" t="s">
        <v>307</v>
      </c>
      <c r="F32">
        <v>756</v>
      </c>
    </row>
    <row r="33" spans="1:6" x14ac:dyDescent="0.25">
      <c r="A33" t="s">
        <v>71</v>
      </c>
      <c r="B33">
        <v>32</v>
      </c>
      <c r="C33" t="s">
        <v>349</v>
      </c>
      <c r="D33" t="s">
        <v>350</v>
      </c>
      <c r="E33" t="s">
        <v>284</v>
      </c>
      <c r="F33">
        <v>742</v>
      </c>
    </row>
    <row r="34" spans="1:6" x14ac:dyDescent="0.25">
      <c r="A34" t="s">
        <v>227</v>
      </c>
      <c r="B34">
        <v>33</v>
      </c>
      <c r="C34" t="s">
        <v>351</v>
      </c>
      <c r="D34" t="s">
        <v>352</v>
      </c>
      <c r="E34" t="s">
        <v>353</v>
      </c>
      <c r="F34">
        <v>725</v>
      </c>
    </row>
    <row r="35" spans="1:6" x14ac:dyDescent="0.25">
      <c r="A35" t="s">
        <v>110</v>
      </c>
      <c r="B35">
        <v>34</v>
      </c>
      <c r="C35" t="s">
        <v>354</v>
      </c>
      <c r="D35" t="s">
        <v>355</v>
      </c>
      <c r="E35" t="s">
        <v>293</v>
      </c>
      <c r="F35">
        <v>723</v>
      </c>
    </row>
    <row r="36" spans="1:6" x14ac:dyDescent="0.25">
      <c r="A36" t="s">
        <v>111</v>
      </c>
      <c r="B36">
        <v>35</v>
      </c>
      <c r="C36" t="s">
        <v>356</v>
      </c>
      <c r="D36" t="s">
        <v>357</v>
      </c>
      <c r="F36">
        <v>719</v>
      </c>
    </row>
    <row r="37" spans="1:6" x14ac:dyDescent="0.25">
      <c r="A37" t="s">
        <v>221</v>
      </c>
      <c r="B37">
        <v>36</v>
      </c>
      <c r="C37" t="s">
        <v>358</v>
      </c>
      <c r="D37" t="s">
        <v>359</v>
      </c>
      <c r="E37" t="s">
        <v>330</v>
      </c>
      <c r="F37">
        <v>713</v>
      </c>
    </row>
    <row r="38" spans="1:6" x14ac:dyDescent="0.25">
      <c r="A38" t="s">
        <v>229</v>
      </c>
      <c r="B38">
        <v>37</v>
      </c>
      <c r="C38" t="s">
        <v>360</v>
      </c>
      <c r="D38" t="s">
        <v>361</v>
      </c>
      <c r="E38" t="s">
        <v>362</v>
      </c>
      <c r="F38">
        <v>712</v>
      </c>
    </row>
    <row r="39" spans="1:6" x14ac:dyDescent="0.25">
      <c r="A39" t="s">
        <v>81</v>
      </c>
      <c r="B39">
        <v>38</v>
      </c>
      <c r="C39" t="s">
        <v>363</v>
      </c>
      <c r="D39" t="s">
        <v>359</v>
      </c>
      <c r="E39" t="s">
        <v>364</v>
      </c>
      <c r="F39">
        <v>710</v>
      </c>
    </row>
    <row r="40" spans="1:6" x14ac:dyDescent="0.25">
      <c r="A40" t="s">
        <v>225</v>
      </c>
      <c r="B40">
        <v>39</v>
      </c>
      <c r="C40" t="s">
        <v>365</v>
      </c>
      <c r="D40" t="s">
        <v>366</v>
      </c>
      <c r="E40" t="s">
        <v>367</v>
      </c>
      <c r="F40">
        <v>702</v>
      </c>
    </row>
    <row r="41" spans="1:6" x14ac:dyDescent="0.25">
      <c r="A41" t="s">
        <v>398</v>
      </c>
      <c r="B41">
        <v>40</v>
      </c>
      <c r="C41" t="s">
        <v>368</v>
      </c>
      <c r="D41" t="s">
        <v>369</v>
      </c>
      <c r="E41" t="s">
        <v>370</v>
      </c>
      <c r="F41">
        <v>700</v>
      </c>
    </row>
    <row r="42" spans="1:6" x14ac:dyDescent="0.25">
      <c r="A42" t="s">
        <v>96</v>
      </c>
      <c r="B42">
        <v>41</v>
      </c>
      <c r="C42" t="s">
        <v>371</v>
      </c>
      <c r="D42" t="s">
        <v>372</v>
      </c>
      <c r="E42" t="s">
        <v>373</v>
      </c>
      <c r="F42">
        <v>671</v>
      </c>
    </row>
    <row r="43" spans="1:6" x14ac:dyDescent="0.25">
      <c r="A43" t="s">
        <v>87</v>
      </c>
      <c r="B43">
        <v>42</v>
      </c>
      <c r="C43" t="s">
        <v>374</v>
      </c>
      <c r="D43" t="s">
        <v>375</v>
      </c>
      <c r="E43" t="s">
        <v>287</v>
      </c>
      <c r="F43">
        <v>665</v>
      </c>
    </row>
    <row r="44" spans="1:6" x14ac:dyDescent="0.25">
      <c r="A44" t="s">
        <v>399</v>
      </c>
      <c r="B44">
        <v>43</v>
      </c>
      <c r="C44" t="s">
        <v>376</v>
      </c>
      <c r="D44" t="s">
        <v>377</v>
      </c>
      <c r="E44" t="s">
        <v>284</v>
      </c>
      <c r="F44">
        <v>650</v>
      </c>
    </row>
    <row r="45" spans="1:6" x14ac:dyDescent="0.25">
      <c r="A45" t="s">
        <v>74</v>
      </c>
      <c r="B45">
        <v>44</v>
      </c>
      <c r="C45" t="s">
        <v>378</v>
      </c>
      <c r="D45" t="s">
        <v>379</v>
      </c>
      <c r="E45" t="s">
        <v>325</v>
      </c>
      <c r="F45">
        <v>648</v>
      </c>
    </row>
    <row r="46" spans="1:6" x14ac:dyDescent="0.25">
      <c r="A46" t="s">
        <v>400</v>
      </c>
      <c r="B46">
        <v>45</v>
      </c>
      <c r="C46" t="s">
        <v>380</v>
      </c>
      <c r="D46" t="s">
        <v>381</v>
      </c>
      <c r="E46" t="s">
        <v>382</v>
      </c>
      <c r="F46">
        <v>648</v>
      </c>
    </row>
    <row r="47" spans="1:6" x14ac:dyDescent="0.25">
      <c r="A47" t="s">
        <v>213</v>
      </c>
      <c r="B47">
        <v>46</v>
      </c>
      <c r="C47" t="s">
        <v>383</v>
      </c>
      <c r="D47" t="s">
        <v>384</v>
      </c>
      <c r="F47">
        <v>640</v>
      </c>
    </row>
    <row r="48" spans="1:6" x14ac:dyDescent="0.25">
      <c r="A48" t="s">
        <v>109</v>
      </c>
      <c r="B48">
        <v>47</v>
      </c>
      <c r="C48" t="s">
        <v>385</v>
      </c>
      <c r="D48" t="s">
        <v>386</v>
      </c>
      <c r="F48">
        <v>629</v>
      </c>
    </row>
    <row r="49" spans="1:6" x14ac:dyDescent="0.25">
      <c r="A49" t="s">
        <v>82</v>
      </c>
      <c r="B49">
        <v>48</v>
      </c>
      <c r="C49" t="s">
        <v>387</v>
      </c>
      <c r="D49" t="s">
        <v>388</v>
      </c>
      <c r="F49">
        <v>626</v>
      </c>
    </row>
    <row r="50" spans="1:6" x14ac:dyDescent="0.25">
      <c r="A50" t="s">
        <v>123</v>
      </c>
      <c r="B50">
        <v>49</v>
      </c>
      <c r="C50" t="s">
        <v>389</v>
      </c>
      <c r="D50" t="s">
        <v>390</v>
      </c>
      <c r="E50" t="s">
        <v>275</v>
      </c>
      <c r="F50">
        <v>621</v>
      </c>
    </row>
    <row r="51" spans="1:6" x14ac:dyDescent="0.25">
      <c r="A51" t="s">
        <v>232</v>
      </c>
      <c r="B51">
        <v>50</v>
      </c>
      <c r="C51" t="s">
        <v>391</v>
      </c>
      <c r="D51" t="s">
        <v>392</v>
      </c>
      <c r="E51" t="s">
        <v>382</v>
      </c>
      <c r="F51">
        <v>616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SLC-raceTblPointsRaceEntrant-20</vt:lpstr>
      <vt:lpstr>Rankings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Beuchat</dc:creator>
  <cp:lastModifiedBy>Luke Beuchat</cp:lastModifiedBy>
  <dcterms:created xsi:type="dcterms:W3CDTF">2023-08-09T10:24:08Z</dcterms:created>
  <dcterms:modified xsi:type="dcterms:W3CDTF">2023-08-10T01:49:35Z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60613-a741-4790-ba46-c6813ca61c58_Enabled">
    <vt:lpwstr>true</vt:lpwstr>
  </property>
  <property fmtid="{D5CDD505-2E9C-101B-9397-08002B2CF9AE}" pid="3" name="MSIP_Label_bff60613-a741-4790-ba46-c6813ca61c58_SetDate">
    <vt:lpwstr>2023-08-10T00:57:56Z</vt:lpwstr>
  </property>
  <property fmtid="{D5CDD505-2E9C-101B-9397-08002B2CF9AE}" pid="4" name="MSIP_Label_bff60613-a741-4790-ba46-c6813ca61c58_Method">
    <vt:lpwstr>Standard</vt:lpwstr>
  </property>
  <property fmtid="{D5CDD505-2E9C-101B-9397-08002B2CF9AE}" pid="5" name="MSIP_Label_bff60613-a741-4790-ba46-c6813ca61c58_Name">
    <vt:lpwstr>Confidential</vt:lpwstr>
  </property>
  <property fmtid="{D5CDD505-2E9C-101B-9397-08002B2CF9AE}" pid="6" name="MSIP_Label_bff60613-a741-4790-ba46-c6813ca61c58_SiteId">
    <vt:lpwstr>568a5434-7d3f-4714-b824-fe722e2748c0</vt:lpwstr>
  </property>
  <property fmtid="{D5CDD505-2E9C-101B-9397-08002B2CF9AE}" pid="7" name="MSIP_Label_bff60613-a741-4790-ba46-c6813ca61c58_ActionId">
    <vt:lpwstr>66681261-b5b0-473b-a819-b092a4214118</vt:lpwstr>
  </property>
  <property fmtid="{D5CDD505-2E9C-101B-9397-08002B2CF9AE}" pid="8" name="MSIP_Label_bff60613-a741-4790-ba46-c6813ca61c58_ContentBits">
    <vt:lpwstr>0</vt:lpwstr>
  </property>
</Properties>
</file>